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A10" i="63" s="1"/>
  <c r="AC10" i="14"/>
  <c r="X11"/>
  <c r="Y11"/>
  <c r="Z11"/>
  <c r="AA11" i="62" s="1"/>
  <c r="AA11" i="14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7" i="63" l="1"/>
  <c r="AB85"/>
  <c r="AB84"/>
  <c r="AB68"/>
  <c r="AB60"/>
  <c r="AB24"/>
  <c r="AB16"/>
  <c r="AB12"/>
  <c r="AB8"/>
  <c r="AB49" i="62"/>
  <c r="AB45"/>
  <c r="AB25"/>
  <c r="AB9"/>
  <c r="AB60"/>
  <c r="AB52"/>
  <c r="AB32"/>
  <c r="AB89" i="61"/>
  <c r="AB92"/>
  <c r="AB88"/>
  <c r="AB84"/>
  <c r="AB68"/>
  <c r="AB60"/>
  <c r="AB44"/>
  <c r="AB32"/>
  <c r="AB24"/>
  <c r="AB8"/>
  <c r="AA8" i="63"/>
  <c r="AA6"/>
  <c r="AA9" i="62"/>
  <c r="AA12" i="61"/>
  <c r="AA10"/>
  <c r="AA6"/>
  <c r="AA4"/>
  <c r="AB5" i="62"/>
  <c r="AB4" i="63"/>
  <c r="AB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27" i="61" l="1"/>
  <c r="F23"/>
  <c r="F21"/>
  <c r="F19"/>
  <c r="F15"/>
  <c r="F13"/>
  <c r="F11"/>
  <c r="F7"/>
  <c r="F5"/>
  <c r="F97" i="62"/>
  <c r="F95"/>
  <c r="F93"/>
  <c r="F91"/>
  <c r="F87"/>
  <c r="F85"/>
  <c r="F83"/>
  <c r="F81"/>
  <c r="F79"/>
  <c r="F77"/>
  <c r="F75"/>
  <c r="F71"/>
  <c r="F67"/>
  <c r="F65"/>
  <c r="F63"/>
  <c r="F61"/>
  <c r="F59"/>
  <c r="F55"/>
  <c r="F51"/>
  <c r="F49"/>
  <c r="F47"/>
  <c r="F45"/>
  <c r="F43"/>
  <c r="F41"/>
  <c r="F39"/>
  <c r="F37"/>
  <c r="F35"/>
  <c r="F33"/>
  <c r="F31"/>
  <c r="F29"/>
  <c r="F27"/>
  <c r="F25"/>
  <c r="F23"/>
  <c r="F17"/>
  <c r="F15"/>
  <c r="F13"/>
  <c r="F11"/>
  <c r="F9"/>
  <c r="F7"/>
  <c r="B99" i="63"/>
  <c r="F97"/>
  <c r="F95"/>
  <c r="F93"/>
  <c r="F91"/>
  <c r="F89"/>
  <c r="F87"/>
  <c r="F81"/>
  <c r="F79"/>
  <c r="F75"/>
  <c r="F73"/>
  <c r="F69"/>
  <c r="F67"/>
  <c r="F65"/>
  <c r="F63"/>
  <c r="F59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C99" i="55"/>
  <c r="C99" i="56"/>
  <c r="F85" i="63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V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8"/>
  <c r="V32"/>
  <c r="V47"/>
  <c r="O16"/>
  <c r="V87"/>
  <c r="V98"/>
  <c r="O98"/>
  <c r="V10" i="56"/>
  <c r="O10"/>
  <c r="V24"/>
  <c r="V26"/>
  <c r="O26"/>
  <c r="O35"/>
  <c r="V40"/>
  <c r="V42"/>
  <c r="O51"/>
  <c r="N8" i="55"/>
  <c r="F9"/>
  <c r="I99"/>
  <c r="M99"/>
  <c r="N12"/>
  <c r="F13"/>
  <c r="V22"/>
  <c r="G26"/>
  <c r="N28"/>
  <c r="F29"/>
  <c r="V38"/>
  <c r="G42"/>
  <c r="N44"/>
  <c r="F45"/>
  <c r="G58"/>
  <c r="N60"/>
  <c r="O60" s="1"/>
  <c r="F61"/>
  <c r="O80"/>
  <c r="V3"/>
  <c r="V62"/>
  <c r="V66"/>
  <c r="O66"/>
  <c r="V74"/>
  <c r="O74"/>
  <c r="V82"/>
  <c r="V94"/>
  <c r="O94"/>
  <c r="V6" i="56"/>
  <c r="O15"/>
  <c r="V22"/>
  <c r="V38"/>
  <c r="O47"/>
  <c r="V52"/>
  <c r="V59"/>
  <c r="O62"/>
  <c r="V70"/>
  <c r="O70"/>
  <c r="V78"/>
  <c r="O78"/>
  <c r="V86"/>
  <c r="V94"/>
  <c r="V13" i="58"/>
  <c r="V12" i="55"/>
  <c r="O17"/>
  <c r="V17"/>
  <c r="V90"/>
  <c r="V11" i="56"/>
  <c r="V18"/>
  <c r="O18"/>
  <c r="V27"/>
  <c r="O34"/>
  <c r="V48"/>
  <c r="V50"/>
  <c r="O50"/>
  <c r="B99" i="55"/>
  <c r="F3"/>
  <c r="K99"/>
  <c r="F5"/>
  <c r="G18"/>
  <c r="N20"/>
  <c r="O20" s="1"/>
  <c r="F21"/>
  <c r="G34"/>
  <c r="N36"/>
  <c r="F37"/>
  <c r="G50"/>
  <c r="N52"/>
  <c r="F53"/>
  <c r="O68"/>
  <c r="O37" i="56"/>
  <c r="O77"/>
  <c r="V70" i="55"/>
  <c r="O70"/>
  <c r="V78"/>
  <c r="O78"/>
  <c r="V86"/>
  <c r="O86"/>
  <c r="O7" i="56"/>
  <c r="V14"/>
  <c r="O23"/>
  <c r="V30"/>
  <c r="O30"/>
  <c r="V39"/>
  <c r="V46"/>
  <c r="O46"/>
  <c r="V58"/>
  <c r="V66"/>
  <c r="O66"/>
  <c r="V74"/>
  <c r="V82"/>
  <c r="V90"/>
  <c r="V98"/>
  <c r="J99" i="55"/>
  <c r="G6"/>
  <c r="N24"/>
  <c r="N40"/>
  <c r="N56"/>
  <c r="O56" s="1"/>
  <c r="O71"/>
  <c r="V70" i="58"/>
  <c r="V75" i="55"/>
  <c r="V56" i="56"/>
  <c r="B99" i="57"/>
  <c r="F3"/>
  <c r="K99"/>
  <c r="N82"/>
  <c r="F83"/>
  <c r="F97"/>
  <c r="C99" i="58"/>
  <c r="I99"/>
  <c r="M99"/>
  <c r="N4"/>
  <c r="F5"/>
  <c r="V6"/>
  <c r="N12"/>
  <c r="F13"/>
  <c r="N20"/>
  <c r="F21"/>
  <c r="V50"/>
  <c r="V72" i="55"/>
  <c r="V88"/>
  <c r="F3" i="56"/>
  <c r="F99" s="1"/>
  <c r="V13"/>
  <c r="V29"/>
  <c r="V45"/>
  <c r="V61"/>
  <c r="V77"/>
  <c r="V93"/>
  <c r="N3" i="57"/>
  <c r="N3" i="56"/>
  <c r="N90" i="57"/>
  <c r="F91"/>
  <c r="K99" i="58"/>
  <c r="U99"/>
  <c r="F9"/>
  <c r="F17"/>
  <c r="V61"/>
  <c r="V74"/>
  <c r="V90"/>
  <c r="N78" i="57"/>
  <c r="F79"/>
  <c r="N94"/>
  <c r="N98"/>
  <c r="J99" i="58"/>
  <c r="N3"/>
  <c r="N6"/>
  <c r="O6" s="1"/>
  <c r="N14"/>
  <c r="N22"/>
  <c r="O22" s="1"/>
  <c r="O91"/>
  <c r="V59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5" i="58" l="1"/>
  <c r="O65"/>
  <c r="O57"/>
  <c r="O25"/>
  <c r="V65" i="56"/>
  <c r="V49"/>
  <c r="V33"/>
  <c r="V17"/>
  <c r="O53"/>
  <c r="V69"/>
  <c r="V21"/>
  <c r="V5"/>
  <c r="F99" i="63"/>
  <c r="O12" i="55"/>
  <c r="O93" i="56"/>
  <c r="O85"/>
  <c r="O57"/>
  <c r="O25"/>
  <c r="G3"/>
  <c r="O38" i="55"/>
  <c r="O94" i="56"/>
  <c r="O86"/>
  <c r="O62" i="55"/>
  <c r="O46"/>
  <c r="O30"/>
  <c r="O22" i="56"/>
  <c r="O22" i="55"/>
  <c r="O58" i="56"/>
  <c r="V92" i="55"/>
  <c r="V76"/>
  <c r="O32" i="56"/>
  <c r="O44" i="55"/>
  <c r="O28"/>
  <c r="O68" i="56"/>
  <c r="O92"/>
  <c r="O84"/>
  <c r="O76"/>
  <c r="O60"/>
  <c r="O52"/>
  <c r="O36"/>
  <c r="V96" i="55"/>
  <c r="V64"/>
  <c r="O24"/>
  <c r="O84"/>
  <c r="O52"/>
  <c r="O40" i="56"/>
  <c r="O24"/>
  <c r="O4" i="55"/>
  <c r="G90" i="57"/>
  <c r="V90" s="1"/>
  <c r="O40" i="55"/>
  <c r="O36"/>
  <c r="O74" i="58"/>
  <c r="O26"/>
  <c r="O96" i="56"/>
  <c r="O88"/>
  <c r="O80"/>
  <c r="O72"/>
  <c r="O64"/>
  <c r="O56"/>
  <c r="O44"/>
  <c r="O28"/>
  <c r="O9" i="58"/>
  <c r="O54" i="56"/>
  <c r="V54"/>
  <c r="V51" i="55"/>
  <c r="O29" i="56"/>
  <c r="O74"/>
  <c r="O42"/>
  <c r="O38"/>
  <c r="O14"/>
  <c r="O6"/>
  <c r="O19" i="55"/>
  <c r="O11"/>
  <c r="O9"/>
  <c r="O44" i="57"/>
  <c r="O93" i="58"/>
  <c r="O66"/>
  <c r="G27"/>
  <c r="E99"/>
  <c r="O53"/>
  <c r="O45"/>
  <c r="O29"/>
  <c r="G46" i="57"/>
  <c r="V46" s="1"/>
  <c r="O24"/>
  <c r="O4"/>
  <c r="O17" i="58"/>
  <c r="O81"/>
  <c r="O41"/>
  <c r="O3" i="55"/>
  <c r="O87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0" i="57" l="1"/>
  <c r="O5"/>
  <c r="V13"/>
  <c r="O49" i="55"/>
  <c r="O25" i="57"/>
  <c r="O27" i="58"/>
  <c r="V27"/>
  <c r="O46" i="57"/>
  <c r="V45"/>
  <c r="O9"/>
  <c r="O77"/>
  <c r="O61"/>
  <c r="O8" i="56"/>
  <c r="O4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L98" i="78"/>
  <c r="J13"/>
  <c r="Q20"/>
  <c r="N39"/>
  <c r="Q46"/>
  <c r="J18"/>
  <c r="Q31"/>
  <c r="P21"/>
  <c r="O73"/>
  <c r="P74"/>
  <c r="N61"/>
  <c r="P20"/>
  <c r="O21"/>
  <c r="P75"/>
  <c r="G14"/>
  <c r="H41"/>
  <c r="K72"/>
  <c r="N96"/>
  <c r="B5"/>
  <c r="B7"/>
  <c r="E1"/>
  <c r="Q19"/>
  <c r="Q43"/>
  <c r="L28"/>
  <c r="O18"/>
  <c r="N59"/>
  <c r="N7"/>
  <c r="H45"/>
  <c r="B9"/>
  <c r="I95"/>
  <c r="I8"/>
  <c r="K27"/>
  <c r="K58"/>
  <c r="B78"/>
  <c r="L38"/>
  <c r="K51"/>
  <c r="J69"/>
  <c r="G85"/>
  <c r="H25"/>
  <c r="K66"/>
  <c r="J40"/>
  <c r="Q95"/>
  <c r="K59"/>
  <c r="P79"/>
  <c r="J51"/>
  <c r="H74"/>
  <c r="N98"/>
  <c r="Q80"/>
  <c r="G7"/>
  <c r="K81"/>
  <c r="I26"/>
  <c r="G93"/>
  <c r="B48"/>
  <c r="J9"/>
  <c r="H64"/>
  <c r="J49"/>
  <c r="I74"/>
  <c r="O22"/>
  <c r="B82"/>
  <c r="J5"/>
  <c r="P25"/>
  <c r="K4"/>
  <c r="Q44"/>
  <c r="B38"/>
  <c r="P70"/>
  <c r="O72"/>
  <c r="B35"/>
  <c r="N89"/>
  <c r="P36"/>
  <c r="N9"/>
  <c r="P89"/>
  <c r="Q16"/>
  <c r="I9"/>
  <c r="N30"/>
  <c r="G80"/>
  <c r="B29"/>
  <c r="O27"/>
  <c r="N46"/>
  <c r="P91"/>
  <c r="J66"/>
  <c r="I22"/>
  <c r="O79"/>
  <c r="B57"/>
  <c r="B56"/>
  <c r="L95"/>
  <c r="N35"/>
  <c r="P11"/>
  <c r="B68"/>
  <c r="O17"/>
  <c r="Q79"/>
  <c r="O74"/>
  <c r="O81"/>
  <c r="B55"/>
  <c r="J14"/>
  <c r="H37"/>
  <c r="O87"/>
  <c r="K64"/>
  <c r="I62"/>
  <c r="J34"/>
  <c r="L8"/>
  <c r="B96"/>
  <c r="J96"/>
  <c r="J36"/>
  <c r="O10"/>
  <c r="O33"/>
  <c r="H73"/>
  <c r="G18"/>
  <c r="O12"/>
  <c r="J19"/>
  <c r="K73"/>
  <c r="Q87"/>
  <c r="H85"/>
  <c r="J61"/>
  <c r="I58"/>
  <c r="G3"/>
  <c r="J74"/>
  <c r="J47"/>
  <c r="N68"/>
  <c r="K84"/>
  <c r="P9"/>
  <c r="G94"/>
  <c r="G46"/>
  <c r="O3"/>
  <c r="P37"/>
  <c r="J77"/>
  <c r="Q8"/>
  <c r="J68"/>
  <c r="L11"/>
  <c r="J8"/>
  <c r="H65"/>
  <c r="Q24"/>
  <c r="Q78"/>
  <c r="P16"/>
  <c r="H9"/>
  <c r="B97"/>
  <c r="O50"/>
  <c r="J83"/>
  <c r="Q5"/>
  <c r="N19"/>
  <c r="K98"/>
  <c r="H5"/>
  <c r="B19"/>
  <c r="J75"/>
  <c r="K32"/>
  <c r="G95"/>
  <c r="L6"/>
  <c r="G51"/>
  <c r="J93"/>
  <c r="G17"/>
  <c r="O37"/>
  <c r="O67"/>
  <c r="O54"/>
  <c r="G87"/>
  <c r="H61"/>
  <c r="O95"/>
  <c r="O34"/>
  <c r="H2"/>
  <c r="J67"/>
  <c r="I38"/>
  <c r="L44"/>
  <c r="Q21"/>
  <c r="B43"/>
  <c r="L85"/>
  <c r="J57"/>
  <c r="O75"/>
  <c r="P81"/>
  <c r="G55"/>
  <c r="K20"/>
  <c r="G81"/>
  <c r="L69"/>
  <c r="O25"/>
  <c r="L7"/>
  <c r="L56"/>
  <c r="J73"/>
  <c r="Q12"/>
  <c r="O47"/>
  <c r="H96"/>
  <c r="P31"/>
  <c r="O15"/>
  <c r="I56"/>
  <c r="G61"/>
  <c r="Q7"/>
  <c r="B73"/>
  <c r="B17"/>
  <c r="B28"/>
  <c r="P38"/>
  <c r="H27"/>
  <c r="N17"/>
  <c r="K82"/>
  <c r="L43"/>
  <c r="L26"/>
  <c r="O35"/>
  <c r="P50"/>
  <c r="B44"/>
  <c r="Q39"/>
  <c r="H18"/>
  <c r="B6"/>
  <c r="L96"/>
  <c r="K34"/>
  <c r="L48"/>
  <c r="K19"/>
  <c r="P87"/>
  <c r="I94"/>
  <c r="I72"/>
  <c r="L54"/>
  <c r="K3"/>
  <c r="H22"/>
  <c r="I46"/>
  <c r="Q96"/>
  <c r="P71"/>
  <c r="N56"/>
  <c r="P61"/>
  <c r="K97"/>
  <c r="I33"/>
  <c r="L41"/>
  <c r="G28"/>
  <c r="L49"/>
  <c r="H92"/>
  <c r="O44"/>
  <c r="K69"/>
  <c r="Q97"/>
  <c r="I87"/>
  <c r="P97"/>
  <c r="B91"/>
  <c r="B27"/>
  <c r="N84"/>
  <c r="H16"/>
  <c r="B31"/>
  <c r="O85"/>
  <c r="O45"/>
  <c r="H20"/>
  <c r="H21"/>
  <c r="Q30"/>
  <c r="O38"/>
  <c r="N41"/>
  <c r="J95"/>
  <c r="N66"/>
  <c r="G34"/>
  <c r="P60"/>
  <c r="P80"/>
  <c r="B45"/>
  <c r="P7"/>
  <c r="L15"/>
  <c r="G82"/>
  <c r="N38"/>
  <c r="K86"/>
  <c r="N12"/>
  <c r="P98"/>
  <c r="N40"/>
  <c r="B4"/>
  <c r="P54"/>
  <c r="K5"/>
  <c r="J15"/>
  <c r="O56"/>
  <c r="K41"/>
  <c r="I4"/>
  <c r="G26"/>
  <c r="N54"/>
  <c r="J87"/>
  <c r="O32"/>
  <c r="J4"/>
  <c r="K68"/>
  <c r="L91"/>
  <c r="H53"/>
  <c r="Q50"/>
  <c r="K83"/>
  <c r="Q25"/>
  <c r="O86"/>
  <c r="G64"/>
  <c r="H19"/>
  <c r="Q68"/>
  <c r="P84"/>
  <c r="G58"/>
  <c r="P33"/>
  <c r="Q33"/>
  <c r="L93"/>
  <c r="B90"/>
  <c r="H35"/>
  <c r="G23"/>
  <c r="K21"/>
  <c r="I67"/>
  <c r="H57"/>
  <c r="B70"/>
  <c r="O24"/>
  <c r="N48"/>
  <c r="I85"/>
  <c r="J92"/>
  <c r="P73"/>
  <c r="O83"/>
  <c r="I5"/>
  <c r="L90"/>
  <c r="P28"/>
  <c r="O98"/>
  <c r="N72"/>
  <c r="I43"/>
  <c r="P39"/>
  <c r="O71"/>
  <c r="N83"/>
  <c r="O70"/>
  <c r="N93"/>
  <c r="F1"/>
  <c r="O63"/>
  <c r="N90"/>
  <c r="G63"/>
  <c r="G65"/>
  <c r="J53"/>
  <c r="N74"/>
  <c r="G13"/>
  <c r="N80"/>
  <c r="G21"/>
  <c r="I55"/>
  <c r="G11"/>
  <c r="L92"/>
  <c r="I28"/>
  <c r="I77"/>
  <c r="P52"/>
  <c r="B92"/>
  <c r="I70"/>
  <c r="Q92"/>
  <c r="L35"/>
  <c r="B18"/>
  <c r="P18"/>
  <c r="I44"/>
  <c r="I98"/>
  <c r="C1"/>
  <c r="B13"/>
  <c r="G78"/>
  <c r="H54"/>
  <c r="K28"/>
  <c r="B25"/>
  <c r="B24"/>
  <c r="I45"/>
  <c r="N49"/>
  <c r="I51"/>
  <c r="B98"/>
  <c r="G43"/>
  <c r="J39"/>
  <c r="H95"/>
  <c r="I60"/>
  <c r="Q42"/>
  <c r="H46"/>
  <c r="L29"/>
  <c r="B12"/>
  <c r="N65"/>
  <c r="G53"/>
  <c r="H39"/>
  <c r="H44"/>
  <c r="I69"/>
  <c r="O80"/>
  <c r="B89"/>
  <c r="H67"/>
  <c r="L75"/>
  <c r="N55"/>
  <c r="I92"/>
  <c r="G35"/>
  <c r="L55"/>
  <c r="O61"/>
  <c r="J21"/>
  <c r="G57"/>
  <c r="H75"/>
  <c r="I93"/>
  <c r="J31"/>
  <c r="L21"/>
  <c r="P68"/>
  <c r="H26"/>
  <c r="Q52"/>
  <c r="O13"/>
  <c r="N4"/>
  <c r="O4"/>
  <c r="H50"/>
  <c r="Q89"/>
  <c r="L50"/>
  <c r="G41"/>
  <c r="G75"/>
  <c r="N3"/>
  <c r="L25"/>
  <c r="Q18"/>
  <c r="B2"/>
  <c r="G98"/>
  <c r="Q10"/>
  <c r="K17"/>
  <c r="K31"/>
  <c r="L20"/>
  <c r="L78"/>
  <c r="G30"/>
  <c r="B76"/>
  <c r="K14"/>
  <c r="L81"/>
  <c r="K91"/>
  <c r="Q51"/>
  <c r="O42"/>
  <c r="L80"/>
  <c r="K78"/>
  <c r="Q69"/>
  <c r="G12"/>
  <c r="J25"/>
  <c r="G84"/>
  <c r="B59"/>
  <c r="B60"/>
  <c r="K13"/>
  <c r="K80"/>
  <c r="G68"/>
  <c r="N92"/>
  <c r="K12"/>
  <c r="J23"/>
  <c r="G90"/>
  <c r="I29"/>
  <c r="K23"/>
  <c r="J10"/>
  <c r="B79"/>
  <c r="J90"/>
  <c r="Q41"/>
  <c r="K94"/>
  <c r="G33"/>
  <c r="B3"/>
  <c r="P94"/>
  <c r="N53"/>
  <c r="N11"/>
  <c r="J20"/>
  <c r="P96"/>
  <c r="B47"/>
  <c r="L39"/>
  <c r="G97"/>
  <c r="K93"/>
  <c r="B95"/>
  <c r="P63"/>
  <c r="B23"/>
  <c r="I36"/>
  <c r="B53"/>
  <c r="P56"/>
  <c r="G36"/>
  <c r="I83"/>
  <c r="N60"/>
  <c r="K11"/>
  <c r="O9"/>
  <c r="N81"/>
  <c r="J85"/>
  <c r="N8"/>
  <c r="B33"/>
  <c r="J97"/>
  <c r="N52"/>
  <c r="I54"/>
  <c r="B87"/>
  <c r="H28"/>
  <c r="I47"/>
  <c r="N64"/>
  <c r="O8"/>
  <c r="J42"/>
  <c r="O20"/>
  <c r="J55"/>
  <c r="Q26"/>
  <c r="J71"/>
  <c r="O31"/>
  <c r="K65"/>
  <c r="J46"/>
  <c r="J58"/>
  <c r="Q59"/>
  <c r="K75"/>
  <c r="K79"/>
  <c r="O40"/>
  <c r="L77"/>
  <c r="G56"/>
  <c r="B61"/>
  <c r="J60"/>
  <c r="J81"/>
  <c r="B11"/>
  <c r="B65"/>
  <c r="P72"/>
  <c r="J80"/>
  <c r="L58"/>
  <c r="N47"/>
  <c r="H83"/>
  <c r="J91"/>
  <c r="L61"/>
  <c r="I48"/>
  <c r="O88"/>
  <c r="B8"/>
  <c r="L24"/>
  <c r="B22"/>
  <c r="O76"/>
  <c r="J12"/>
  <c r="J33"/>
  <c r="I82"/>
  <c r="L70"/>
  <c r="Q76"/>
  <c r="J32"/>
  <c r="O52"/>
  <c r="L72"/>
  <c r="N94"/>
  <c r="J43"/>
  <c r="J88"/>
  <c r="Q15"/>
  <c r="N67"/>
  <c r="O43"/>
  <c r="J29"/>
  <c r="P78"/>
  <c r="Q74"/>
  <c r="L73"/>
  <c r="I30"/>
  <c r="J44"/>
  <c r="G44"/>
  <c r="L83"/>
  <c r="Q47"/>
  <c r="K62"/>
  <c r="N91"/>
  <c r="G4"/>
  <c r="H81"/>
  <c r="L84"/>
  <c r="P64"/>
  <c r="L10"/>
  <c r="N73"/>
  <c r="H69"/>
  <c r="K57"/>
  <c r="N85"/>
  <c r="N69"/>
  <c r="L87"/>
  <c r="G69"/>
  <c r="O97"/>
  <c r="G49"/>
  <c r="N21"/>
  <c r="J65"/>
  <c r="H4"/>
  <c r="H6"/>
  <c r="K29"/>
  <c r="K55"/>
  <c r="J70"/>
  <c r="B94"/>
  <c r="N31"/>
  <c r="I63"/>
  <c r="P30"/>
  <c r="K36"/>
  <c r="N24"/>
  <c r="B72"/>
  <c r="L53"/>
  <c r="O30"/>
  <c r="G2"/>
  <c r="Q6"/>
  <c r="L52"/>
  <c r="K52"/>
  <c r="B20"/>
  <c r="I20"/>
  <c r="J56"/>
  <c r="K92"/>
  <c r="I66"/>
  <c r="J86"/>
  <c r="P93"/>
  <c r="P14"/>
  <c r="I41"/>
  <c r="N23"/>
  <c r="P92"/>
  <c r="O93"/>
  <c r="I40"/>
  <c r="I37"/>
  <c r="K7"/>
  <c r="K16"/>
  <c r="N95"/>
  <c r="K95"/>
  <c r="I78"/>
  <c r="P29"/>
  <c r="N27"/>
  <c r="G40"/>
  <c r="O82"/>
  <c r="O90"/>
  <c r="B37"/>
  <c r="K67"/>
  <c r="B88"/>
  <c r="B75"/>
  <c r="J11"/>
  <c r="I97"/>
  <c r="P23"/>
  <c r="J59"/>
  <c r="Q53"/>
  <c r="O49"/>
  <c r="K71"/>
  <c r="O28"/>
  <c r="P19"/>
  <c r="I88"/>
  <c r="L89"/>
  <c r="G5"/>
  <c r="N88"/>
  <c r="L3"/>
  <c r="O92"/>
  <c r="O77"/>
  <c r="Q27"/>
  <c r="L18"/>
  <c r="J7"/>
  <c r="K88"/>
  <c r="J45"/>
  <c r="I90"/>
  <c r="Q83"/>
  <c r="H14"/>
  <c r="N86"/>
  <c r="Q86"/>
  <c r="P3"/>
  <c r="G32"/>
  <c r="H80"/>
  <c r="Q88"/>
  <c r="B26"/>
  <c r="N34"/>
  <c r="B54"/>
  <c r="K10"/>
  <c r="B34"/>
  <c r="B40"/>
  <c r="L5"/>
  <c r="B49"/>
  <c r="O91"/>
  <c r="J79"/>
  <c r="N58"/>
  <c r="H82"/>
  <c r="H49"/>
  <c r="K50"/>
  <c r="Q23"/>
  <c r="K74"/>
  <c r="N82"/>
  <c r="K53"/>
  <c r="L19"/>
  <c r="B62"/>
  <c r="Q35"/>
  <c r="Q61"/>
  <c r="P24"/>
  <c r="O64"/>
  <c r="L45"/>
  <c r="K42"/>
  <c r="L47"/>
  <c r="Q94"/>
  <c r="B67"/>
  <c r="K76"/>
  <c r="P47"/>
  <c r="I73"/>
  <c r="K47"/>
  <c r="G47"/>
  <c r="K96"/>
  <c r="G31"/>
  <c r="L46"/>
  <c r="J54"/>
  <c r="J78"/>
  <c r="O57"/>
  <c r="L23"/>
  <c r="N78"/>
  <c r="N14"/>
  <c r="L82"/>
  <c r="Q14"/>
  <c r="N87"/>
  <c r="Q81"/>
  <c r="O14"/>
  <c r="Q75"/>
  <c r="Q22"/>
  <c r="B66"/>
  <c r="O94"/>
  <c r="N22"/>
  <c r="B93"/>
  <c r="H70"/>
  <c r="O66"/>
  <c r="L37"/>
  <c r="B46"/>
  <c r="N6"/>
  <c r="J17"/>
  <c r="O96"/>
  <c r="N5"/>
  <c r="B30"/>
  <c r="J16"/>
  <c r="Q90"/>
  <c r="N15"/>
  <c r="I19"/>
  <c r="J27"/>
  <c r="I17"/>
  <c r="O60"/>
  <c r="B64"/>
  <c r="G37"/>
  <c r="B83"/>
  <c r="N77"/>
  <c r="N75"/>
  <c r="O36"/>
  <c r="H91"/>
  <c r="J28"/>
  <c r="H15"/>
  <c r="H93"/>
  <c r="I76"/>
  <c r="H40"/>
  <c r="J82"/>
  <c r="G20"/>
  <c r="O19"/>
  <c r="O6"/>
  <c r="I61"/>
  <c r="H38"/>
  <c r="N20"/>
  <c r="I52"/>
  <c r="G60"/>
  <c r="H62"/>
  <c r="G15"/>
  <c r="G29"/>
  <c r="N16"/>
  <c r="G16"/>
  <c r="K85"/>
  <c r="H17"/>
  <c r="G10"/>
  <c r="O16"/>
  <c r="H55"/>
  <c r="I84"/>
  <c r="H97"/>
  <c r="J52"/>
  <c r="B50"/>
  <c r="L30"/>
  <c r="K39"/>
  <c r="H89"/>
  <c r="O51"/>
  <c r="H56"/>
  <c r="N10"/>
  <c r="L9"/>
  <c r="G67"/>
  <c r="H60"/>
  <c r="K37"/>
  <c r="P43"/>
  <c r="G89"/>
  <c r="G22"/>
  <c r="L51"/>
  <c r="H58"/>
  <c r="N97"/>
  <c r="Q34"/>
  <c r="N25"/>
  <c r="O23"/>
  <c r="N33"/>
  <c r="H68"/>
  <c r="N13"/>
  <c r="J89"/>
  <c r="N43"/>
  <c r="P32"/>
  <c r="G39"/>
  <c r="Q93"/>
  <c r="Q13"/>
  <c r="H36"/>
  <c r="P57"/>
  <c r="K35"/>
  <c r="J76"/>
  <c r="I89"/>
  <c r="O84"/>
  <c r="N45"/>
  <c r="I27"/>
  <c r="L14"/>
  <c r="Q32"/>
  <c r="N44"/>
  <c r="J41"/>
  <c r="L17"/>
  <c r="P69"/>
  <c r="K38"/>
  <c r="Q45"/>
  <c r="L16"/>
  <c r="J3"/>
  <c r="J26"/>
  <c r="B41"/>
  <c r="B36"/>
  <c r="P41"/>
  <c r="Q38"/>
  <c r="J38"/>
  <c r="P45"/>
  <c r="P51"/>
  <c r="Q40"/>
  <c r="O69"/>
  <c r="P44"/>
  <c r="I15"/>
  <c r="Q66"/>
  <c r="G19"/>
  <c r="P35"/>
  <c r="K90"/>
  <c r="Q84"/>
  <c r="N51"/>
  <c r="L59"/>
  <c r="H51"/>
  <c r="B32"/>
  <c r="H90"/>
  <c r="K87"/>
  <c r="P67"/>
  <c r="P6"/>
  <c r="O68"/>
  <c r="G25"/>
  <c r="B77"/>
  <c r="P34"/>
  <c r="H47"/>
  <c r="H31"/>
  <c r="N29"/>
  <c r="I25"/>
  <c r="L4"/>
  <c r="G62"/>
  <c r="I21"/>
  <c r="K18"/>
  <c r="P85"/>
  <c r="I32"/>
  <c r="I31"/>
  <c r="B39"/>
  <c r="Q58"/>
  <c r="G74"/>
  <c r="P15"/>
  <c r="P86"/>
  <c r="I18"/>
  <c r="I49"/>
  <c r="P88"/>
  <c r="G72"/>
  <c r="H52"/>
  <c r="Q98"/>
  <c r="O39"/>
  <c r="O48"/>
  <c r="H66"/>
  <c r="Q73"/>
  <c r="H34"/>
  <c r="O59"/>
  <c r="Q29"/>
  <c r="Q72"/>
  <c r="H8"/>
  <c r="N26"/>
  <c r="Q28"/>
  <c r="L74"/>
  <c r="O89"/>
  <c r="I14"/>
  <c r="P13"/>
  <c r="H30"/>
  <c r="H12"/>
  <c r="I13"/>
  <c r="H63"/>
  <c r="Q63"/>
  <c r="P83"/>
  <c r="I12"/>
  <c r="H13"/>
  <c r="G66"/>
  <c r="P95"/>
  <c r="G8"/>
  <c r="H11"/>
  <c r="G70"/>
  <c r="P48"/>
  <c r="I3"/>
  <c r="O55"/>
  <c r="K40"/>
  <c r="N57"/>
  <c r="H42"/>
  <c r="I50"/>
  <c r="N18"/>
  <c r="K8"/>
  <c r="L67"/>
  <c r="O53"/>
  <c r="Q17"/>
  <c r="P42"/>
  <c r="B74"/>
  <c r="G91"/>
  <c r="L79"/>
  <c r="P46"/>
  <c r="H98"/>
  <c r="K70"/>
  <c r="P53"/>
  <c r="Q65"/>
  <c r="P65"/>
  <c r="K26"/>
  <c r="G50"/>
  <c r="Q64"/>
  <c r="G73"/>
  <c r="N42"/>
  <c r="I59"/>
  <c r="G59"/>
  <c r="B86"/>
  <c r="O65"/>
  <c r="G88"/>
  <c r="K89"/>
  <c r="J37"/>
  <c r="P82"/>
  <c r="K9"/>
  <c r="H76"/>
  <c r="H77"/>
  <c r="B71"/>
  <c r="G83"/>
  <c r="P5"/>
  <c r="I64"/>
  <c r="B80"/>
  <c r="P12"/>
  <c r="K24"/>
  <c r="L42"/>
  <c r="H78"/>
  <c r="G76"/>
  <c r="P62"/>
  <c r="O7"/>
  <c r="N36"/>
  <c r="O58"/>
  <c r="K22"/>
  <c r="J24"/>
  <c r="P4"/>
  <c r="H29"/>
  <c r="K25"/>
  <c r="J35"/>
  <c r="I53"/>
  <c r="B21"/>
  <c r="Q91"/>
  <c r="J50"/>
  <c r="I24"/>
  <c r="N62"/>
  <c r="Q67"/>
  <c r="L97"/>
  <c r="H72"/>
  <c r="G9"/>
  <c r="N50"/>
  <c r="K54"/>
  <c r="G52"/>
  <c r="J94"/>
  <c r="K46"/>
  <c r="L34"/>
  <c r="G79"/>
  <c r="I91"/>
  <c r="H23"/>
  <c r="L36"/>
  <c r="I57"/>
  <c r="J6"/>
  <c r="L60"/>
  <c r="G45"/>
  <c r="N28"/>
  <c r="I81"/>
  <c r="Q49"/>
  <c r="H24"/>
  <c r="K49"/>
  <c r="I80"/>
  <c r="Q48"/>
  <c r="O26"/>
  <c r="N79"/>
  <c r="H7"/>
  <c r="P26"/>
  <c r="P49"/>
  <c r="L71"/>
  <c r="G24"/>
  <c r="Q55"/>
  <c r="Q9"/>
  <c r="G92"/>
  <c r="Q11"/>
  <c r="L33"/>
  <c r="K43"/>
  <c r="P17"/>
  <c r="Q77"/>
  <c r="L32"/>
  <c r="K30"/>
  <c r="P27"/>
  <c r="B81"/>
  <c r="Q54"/>
  <c r="K33"/>
  <c r="J30"/>
  <c r="D1"/>
  <c r="B51"/>
  <c r="O41"/>
  <c r="Q3"/>
  <c r="I11"/>
  <c r="B69"/>
  <c r="Q37"/>
  <c r="P76"/>
  <c r="I96"/>
  <c r="G48"/>
  <c r="L94"/>
  <c r="G38"/>
  <c r="P58"/>
  <c r="K48"/>
  <c r="K77"/>
  <c r="Q36"/>
  <c r="J84"/>
  <c r="I10"/>
  <c r="P8"/>
  <c r="P22"/>
  <c r="H71"/>
  <c r="I39"/>
  <c r="Q57"/>
  <c r="P10"/>
  <c r="I65"/>
  <c r="G71"/>
  <c r="I68"/>
  <c r="I34"/>
  <c r="I75"/>
  <c r="L65"/>
  <c r="I79"/>
  <c r="L40"/>
  <c r="J64"/>
  <c r="I86"/>
  <c r="K6"/>
  <c r="O5"/>
  <c r="B10"/>
  <c r="K44"/>
  <c r="K63"/>
  <c r="L66"/>
  <c r="K61"/>
  <c r="L22"/>
  <c r="H10"/>
  <c r="L64"/>
  <c r="K60"/>
  <c r="O29"/>
  <c r="J62"/>
  <c r="K45"/>
  <c r="I7"/>
  <c r="L63"/>
  <c r="B14"/>
  <c r="N37"/>
  <c r="L13"/>
  <c r="H86"/>
  <c r="P59"/>
  <c r="K15"/>
  <c r="L12"/>
  <c r="H84"/>
  <c r="Q70"/>
  <c r="Q71"/>
  <c r="H3"/>
  <c r="N70"/>
  <c r="G86"/>
  <c r="O46"/>
  <c r="L86"/>
  <c r="H43"/>
  <c r="G54"/>
  <c r="Q62"/>
  <c r="J72"/>
  <c r="Q82"/>
  <c r="B16"/>
  <c r="B52"/>
  <c r="J98"/>
  <c r="B15"/>
  <c r="Q85"/>
  <c r="O11"/>
  <c r="B85"/>
  <c r="I6"/>
  <c r="H88"/>
  <c r="H79"/>
  <c r="P77"/>
  <c r="L68"/>
  <c r="I16"/>
  <c r="H32"/>
  <c r="L27"/>
  <c r="N32"/>
  <c r="I35"/>
  <c r="L62"/>
  <c r="G96"/>
  <c r="B58"/>
  <c r="O78"/>
  <c r="G42"/>
  <c r="Q60"/>
  <c r="I71"/>
  <c r="G27"/>
  <c r="I42"/>
  <c r="L57"/>
  <c r="P90"/>
  <c r="L31"/>
  <c r="H48"/>
  <c r="Q4"/>
  <c r="H33"/>
  <c r="Q56"/>
  <c r="B84"/>
  <c r="H94"/>
  <c r="J22"/>
  <c r="N76"/>
  <c r="N63"/>
  <c r="H59"/>
  <c r="J63"/>
  <c r="I23"/>
  <c r="P66"/>
  <c r="P40"/>
  <c r="B42"/>
  <c r="G6"/>
  <c r="N71"/>
  <c r="J48"/>
  <c r="P55"/>
  <c r="G77"/>
  <c r="B63"/>
  <c r="L76"/>
  <c r="H87"/>
  <c r="O62"/>
  <c r="K56"/>
  <c r="L88"/>
  <c r="E63" l="1"/>
  <c r="F63"/>
  <c r="C63"/>
  <c r="D63"/>
  <c r="R71"/>
  <c r="E42"/>
  <c r="C42"/>
  <c r="D42"/>
  <c r="F42"/>
  <c r="M23"/>
  <c r="R63"/>
  <c r="R76"/>
  <c r="D84"/>
  <c r="F84"/>
  <c r="C84"/>
  <c r="E84"/>
  <c r="M42"/>
  <c r="M71"/>
  <c r="E58"/>
  <c r="C58"/>
  <c r="D58"/>
  <c r="F58"/>
  <c r="M35"/>
  <c r="R32"/>
  <c r="M16"/>
  <c r="M6"/>
  <c r="C85"/>
  <c r="F85"/>
  <c r="D85"/>
  <c r="E85"/>
  <c r="F15"/>
  <c r="C15"/>
  <c r="E15"/>
  <c r="D15"/>
  <c r="E52"/>
  <c r="F52"/>
  <c r="C52"/>
  <c r="D52"/>
  <c r="F16"/>
  <c r="D16"/>
  <c r="C16"/>
  <c r="E16"/>
  <c r="R70"/>
  <c r="H99"/>
  <c r="R37"/>
  <c r="E14"/>
  <c r="D14"/>
  <c r="C14"/>
  <c r="F14"/>
  <c r="M7"/>
  <c r="E10"/>
  <c r="D10"/>
  <c r="C10"/>
  <c r="F10"/>
  <c r="M86"/>
  <c r="M79"/>
  <c r="M75"/>
  <c r="M34"/>
  <c r="M68"/>
  <c r="M65"/>
  <c r="M39"/>
  <c r="M10"/>
  <c r="M96"/>
  <c r="C69"/>
  <c r="E69"/>
  <c r="D69"/>
  <c r="F69"/>
  <c r="M11"/>
  <c r="Q99"/>
  <c r="C51"/>
  <c r="D51"/>
  <c r="E51"/>
  <c r="F51"/>
  <c r="F81"/>
  <c r="D81"/>
  <c r="C81"/>
  <c r="E81"/>
  <c r="R79"/>
  <c r="M80"/>
  <c r="M81"/>
  <c r="R28"/>
  <c r="M57"/>
  <c r="M91"/>
  <c r="R50"/>
  <c r="R62"/>
  <c r="M24"/>
  <c r="C21"/>
  <c r="F21"/>
  <c r="D21"/>
  <c r="E21"/>
  <c r="M53"/>
  <c r="R36"/>
  <c r="F80"/>
  <c r="D80"/>
  <c r="C80"/>
  <c r="E80"/>
  <c r="M64"/>
  <c r="C71"/>
  <c r="E71"/>
  <c r="D71"/>
  <c r="F71"/>
  <c r="F86"/>
  <c r="E86"/>
  <c r="D86"/>
  <c r="C86"/>
  <c r="M59"/>
  <c r="R42"/>
  <c r="F74"/>
  <c r="D74"/>
  <c r="E74"/>
  <c r="C74"/>
  <c r="R18"/>
  <c r="M50"/>
  <c r="R57"/>
  <c r="M3"/>
  <c r="I99"/>
  <c r="M12"/>
  <c r="M13"/>
  <c r="M14"/>
  <c r="R26"/>
  <c r="M49"/>
  <c r="M18"/>
  <c r="D39"/>
  <c r="F39"/>
  <c r="E39"/>
  <c r="C39"/>
  <c r="M31"/>
  <c r="M32"/>
  <c r="M21"/>
  <c r="M25"/>
  <c r="R29"/>
  <c r="C77"/>
  <c r="E77"/>
  <c r="D77"/>
  <c r="F77"/>
  <c r="D32"/>
  <c r="C32"/>
  <c r="E32"/>
  <c r="F32"/>
  <c r="R51"/>
  <c r="M15"/>
  <c r="D36"/>
  <c r="F36"/>
  <c r="E36"/>
  <c r="C36"/>
  <c r="F41"/>
  <c r="D41"/>
  <c r="C41"/>
  <c r="E41"/>
  <c r="J99"/>
  <c r="R44"/>
  <c r="M27"/>
  <c r="R45"/>
  <c r="M89"/>
  <c r="R43"/>
  <c r="R13"/>
  <c r="R33"/>
  <c r="R25"/>
  <c r="R97"/>
  <c r="R10"/>
  <c r="D50"/>
  <c r="C50"/>
  <c r="E50"/>
  <c r="F50"/>
  <c r="M84"/>
  <c r="R16"/>
  <c r="M52"/>
  <c r="R20"/>
  <c r="M61"/>
  <c r="M76"/>
  <c r="R75"/>
  <c r="R77"/>
  <c r="F83"/>
  <c r="C83"/>
  <c r="E83"/>
  <c r="D83"/>
  <c r="E64"/>
  <c r="F64"/>
  <c r="D64"/>
  <c r="C64"/>
  <c r="M17"/>
  <c r="M19"/>
  <c r="R15"/>
  <c r="E30"/>
  <c r="F30"/>
  <c r="D30"/>
  <c r="C30"/>
  <c r="R5"/>
  <c r="R6"/>
  <c r="E46"/>
  <c r="D46"/>
  <c r="C46"/>
  <c r="F46"/>
  <c r="F93"/>
  <c r="C93"/>
  <c r="E93"/>
  <c r="D93"/>
  <c r="R22"/>
  <c r="D66"/>
  <c r="E66"/>
  <c r="C66"/>
  <c r="F66"/>
  <c r="R87"/>
  <c r="R14"/>
  <c r="R78"/>
  <c r="M73"/>
  <c r="F67"/>
  <c r="C67"/>
  <c r="D67"/>
  <c r="E67"/>
  <c r="D62"/>
  <c r="F62"/>
  <c r="C62"/>
  <c r="E62"/>
  <c r="R82"/>
  <c r="R58"/>
  <c r="E49"/>
  <c r="D49"/>
  <c r="C49"/>
  <c r="F49"/>
  <c r="E40"/>
  <c r="D40"/>
  <c r="C40"/>
  <c r="F40"/>
  <c r="D34"/>
  <c r="F34"/>
  <c r="C34"/>
  <c r="E34"/>
  <c r="D54"/>
  <c r="F54"/>
  <c r="C54"/>
  <c r="E54"/>
  <c r="R34"/>
  <c r="F26"/>
  <c r="E26"/>
  <c r="D26"/>
  <c r="C26"/>
  <c r="P99"/>
  <c r="R86"/>
  <c r="M90"/>
  <c r="L99"/>
  <c r="R88"/>
  <c r="M88"/>
  <c r="M97"/>
  <c r="C75"/>
  <c r="F75"/>
  <c r="D75"/>
  <c r="E75"/>
  <c r="F88"/>
  <c r="D88"/>
  <c r="C88"/>
  <c r="E88"/>
  <c r="C37"/>
  <c r="F37"/>
  <c r="D37"/>
  <c r="E37"/>
  <c r="R27"/>
  <c r="M78"/>
  <c r="R95"/>
  <c r="M37"/>
  <c r="M40"/>
  <c r="R23"/>
  <c r="M41"/>
  <c r="M66"/>
  <c r="M20"/>
  <c r="D20"/>
  <c r="F20"/>
  <c r="C20"/>
  <c r="E20"/>
  <c r="D72"/>
  <c r="E72"/>
  <c r="C72"/>
  <c r="F72"/>
  <c r="R24"/>
  <c r="M63"/>
  <c r="R31"/>
  <c r="C94"/>
  <c r="D94"/>
  <c r="E94"/>
  <c r="F94"/>
  <c r="R21"/>
  <c r="R69"/>
  <c r="R85"/>
  <c r="R73"/>
  <c r="R91"/>
  <c r="M30"/>
  <c r="R67"/>
  <c r="R94"/>
  <c r="M82"/>
  <c r="E22"/>
  <c r="D22"/>
  <c r="C22"/>
  <c r="F22"/>
  <c r="D8"/>
  <c r="C8"/>
  <c r="F8"/>
  <c r="E8"/>
  <c r="M48"/>
  <c r="R47"/>
  <c r="D65"/>
  <c r="E65"/>
  <c r="F65"/>
  <c r="C65"/>
  <c r="E11"/>
  <c r="F11"/>
  <c r="C11"/>
  <c r="D11"/>
  <c r="C61"/>
  <c r="F61"/>
  <c r="E61"/>
  <c r="D61"/>
  <c r="R64"/>
  <c r="M47"/>
  <c r="C87"/>
  <c r="F87"/>
  <c r="D87"/>
  <c r="E87"/>
  <c r="M54"/>
  <c r="R52"/>
  <c r="F33"/>
  <c r="D33"/>
  <c r="C33"/>
  <c r="E33"/>
  <c r="R8"/>
  <c r="R81"/>
  <c r="R60"/>
  <c r="M83"/>
  <c r="F53"/>
  <c r="E53"/>
  <c r="C53"/>
  <c r="D53"/>
  <c r="M36"/>
  <c r="E23"/>
  <c r="F23"/>
  <c r="C23"/>
  <c r="D23"/>
  <c r="E95"/>
  <c r="D95"/>
  <c r="C95"/>
  <c r="F95"/>
  <c r="C47"/>
  <c r="F47"/>
  <c r="D47"/>
  <c r="E47"/>
  <c r="R11"/>
  <c r="R53"/>
  <c r="C3"/>
  <c r="F3"/>
  <c r="B99"/>
  <c r="D3"/>
  <c r="E3"/>
  <c r="D79"/>
  <c r="E79"/>
  <c r="F79"/>
  <c r="C79"/>
  <c r="M29"/>
  <c r="R92"/>
  <c r="D60"/>
  <c r="F60"/>
  <c r="E60"/>
  <c r="C60"/>
  <c r="F59"/>
  <c r="E59"/>
  <c r="D59"/>
  <c r="C59"/>
  <c r="F76"/>
  <c r="E76"/>
  <c r="C76"/>
  <c r="D76"/>
  <c r="R3"/>
  <c r="N99"/>
  <c r="R4"/>
  <c r="M93"/>
  <c r="M92"/>
  <c r="R55"/>
  <c r="C89"/>
  <c r="F89"/>
  <c r="E89"/>
  <c r="D89"/>
  <c r="M69"/>
  <c r="R65"/>
  <c r="E12"/>
  <c r="F12"/>
  <c r="C12"/>
  <c r="D12"/>
  <c r="M60"/>
  <c r="D98"/>
  <c r="E98"/>
  <c r="F98"/>
  <c r="C98"/>
  <c r="M51"/>
  <c r="R49"/>
  <c r="M45"/>
  <c r="D24"/>
  <c r="E24"/>
  <c r="C24"/>
  <c r="F24"/>
  <c r="F25"/>
  <c r="C25"/>
  <c r="D25"/>
  <c r="E25"/>
  <c r="E13"/>
  <c r="F13"/>
  <c r="C13"/>
  <c r="D13"/>
  <c r="M98"/>
  <c r="M44"/>
  <c r="C18"/>
  <c r="D18"/>
  <c r="F18"/>
  <c r="E18"/>
  <c r="M70"/>
  <c r="E92"/>
  <c r="D92"/>
  <c r="C92"/>
  <c r="F92"/>
  <c r="M77"/>
  <c r="M28"/>
  <c r="M55"/>
  <c r="R80"/>
  <c r="R74"/>
  <c r="R90"/>
  <c r="R93"/>
  <c r="R83"/>
  <c r="M43"/>
  <c r="R72"/>
  <c r="M5"/>
  <c r="M85"/>
  <c r="R48"/>
  <c r="C70"/>
  <c r="D70"/>
  <c r="E70"/>
  <c r="F70"/>
  <c r="M67"/>
  <c r="E90"/>
  <c r="D90"/>
  <c r="F90"/>
  <c r="C90"/>
  <c r="R54"/>
  <c r="M4"/>
  <c r="F4"/>
  <c r="E4"/>
  <c r="D4"/>
  <c r="C4"/>
  <c r="R40"/>
  <c r="R12"/>
  <c r="R38"/>
  <c r="F45"/>
  <c r="D45"/>
  <c r="E45"/>
  <c r="C45"/>
  <c r="R66"/>
  <c r="R41"/>
  <c r="F31"/>
  <c r="C31"/>
  <c r="E31"/>
  <c r="D31"/>
  <c r="R84"/>
  <c r="E27"/>
  <c r="D27"/>
  <c r="F27"/>
  <c r="C27"/>
  <c r="C91"/>
  <c r="E91"/>
  <c r="F91"/>
  <c r="D91"/>
  <c r="M87"/>
  <c r="M33"/>
  <c r="R56"/>
  <c r="M46"/>
  <c r="K99"/>
  <c r="M72"/>
  <c r="M94"/>
  <c r="F6"/>
  <c r="E6"/>
  <c r="D6"/>
  <c r="C6"/>
  <c r="F44"/>
  <c r="D44"/>
  <c r="E44"/>
  <c r="C44"/>
  <c r="R17"/>
  <c r="E28"/>
  <c r="C28"/>
  <c r="F28"/>
  <c r="D28"/>
  <c r="D17"/>
  <c r="F17"/>
  <c r="C17"/>
  <c r="E17"/>
  <c r="D73"/>
  <c r="F73"/>
  <c r="C73"/>
  <c r="E73"/>
  <c r="M56"/>
  <c r="E43"/>
  <c r="D43"/>
  <c r="F43"/>
  <c r="C43"/>
  <c r="M38"/>
  <c r="E19"/>
  <c r="D19"/>
  <c r="C19"/>
  <c r="F19"/>
  <c r="R19"/>
  <c r="D97"/>
  <c r="E97"/>
  <c r="F97"/>
  <c r="C97"/>
  <c r="O99"/>
  <c r="R68"/>
  <c r="G99"/>
  <c r="M58"/>
  <c r="E96"/>
  <c r="D96"/>
  <c r="C96"/>
  <c r="F96"/>
  <c r="M62"/>
  <c r="E55"/>
  <c r="C55"/>
  <c r="D55"/>
  <c r="F55"/>
  <c r="E68"/>
  <c r="C68"/>
  <c r="D68"/>
  <c r="F68"/>
  <c r="R35"/>
  <c r="C56"/>
  <c r="E56"/>
  <c r="D56"/>
  <c r="F56"/>
  <c r="F57"/>
  <c r="E57"/>
  <c r="D57"/>
  <c r="C57"/>
  <c r="M22"/>
  <c r="R46"/>
  <c r="C29"/>
  <c r="E29"/>
  <c r="F29"/>
  <c r="D29"/>
  <c r="R30"/>
  <c r="M9"/>
  <c r="R9"/>
  <c r="R89"/>
  <c r="E35"/>
  <c r="F35"/>
  <c r="C35"/>
  <c r="D35"/>
  <c r="C38"/>
  <c r="E38"/>
  <c r="D38"/>
  <c r="F38"/>
  <c r="C82"/>
  <c r="E82"/>
  <c r="D82"/>
  <c r="F82"/>
  <c r="M74"/>
  <c r="C48"/>
  <c r="D48"/>
  <c r="E48"/>
  <c r="F48"/>
  <c r="M26"/>
  <c r="R98"/>
  <c r="C78"/>
  <c r="E78"/>
  <c r="D78"/>
  <c r="F78"/>
  <c r="M8"/>
  <c r="M95"/>
  <c r="C9"/>
  <c r="E9"/>
  <c r="D9"/>
  <c r="F9"/>
  <c r="R7"/>
  <c r="R59"/>
  <c r="F7"/>
  <c r="D7"/>
  <c r="E7"/>
  <c r="C7"/>
  <c r="E5"/>
  <c r="F5"/>
  <c r="D5"/>
  <c r="C5"/>
  <c r="R96"/>
  <c r="R61"/>
  <c r="R3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D99" i="78" l="1"/>
  <c r="E99"/>
  <c r="R99"/>
  <c r="F99"/>
  <c r="C99"/>
  <c r="M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42"/>
  <c r="DB37"/>
  <c r="DB33"/>
  <c r="DB29"/>
  <c r="DB25"/>
  <c r="DB3"/>
  <c r="BF42"/>
  <c r="BM42"/>
  <c r="AR62"/>
  <c r="DF62" s="1"/>
  <c r="B62" i="40" s="1"/>
  <c r="BM62" i="54"/>
  <c r="DB63"/>
  <c r="AR70"/>
  <c r="DF70" s="1"/>
  <c r="B70" i="40" s="1"/>
  <c r="AY70" i="54"/>
  <c r="CG95"/>
  <c r="CM95"/>
  <c r="CT95"/>
  <c r="DA95"/>
  <c r="AR4"/>
  <c r="AY67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I15"/>
  <c r="CB30"/>
  <c r="DD97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N14" i="27" s="1"/>
  <c r="K14" i="53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 i="24" s="1"/>
  <c r="N86" i="53"/>
  <c r="W86" s="1"/>
  <c r="O82" i="61"/>
  <c r="V82"/>
  <c r="V82" i="62"/>
  <c r="O82"/>
  <c r="O82" i="63"/>
  <c r="V82"/>
  <c r="O81"/>
  <c r="V81"/>
  <c r="R84" i="14"/>
  <c r="T84"/>
  <c r="V84"/>
  <c r="W83"/>
  <c r="H8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N87" i="28" s="1"/>
  <c r="L87" i="53"/>
  <c r="U87" s="1"/>
  <c r="N87" i="27" s="1"/>
  <c r="O85" i="14"/>
  <c r="V85"/>
  <c r="T85"/>
  <c r="R85"/>
  <c r="H85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<sst xmlns="http://schemas.openxmlformats.org/spreadsheetml/2006/main" count="8834" uniqueCount="538">
  <si>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</si>
  <si>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</si>
  <si>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</si>
  <si>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</si>
  <si>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</si>
  <si>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</si>
  <si>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</si>
  <si>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</si>
  <si>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</si>
  <si>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</si>
  <si>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</si>
  <si>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</si>
  <si>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</si>
  <si>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</si>
  <si>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</si>
  <si>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</si>
  <si>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</si>
  <si>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</si>
  <si>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</si>
  <si>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</si>
  <si>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</si>
  <si>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</si>
  <si>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</si>
  <si>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</si>
  <si>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</si>
  <si>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</si>
  <si>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</si>
  <si>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</si>
  <si>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</si>
  <si>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</si>
  <si>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</si>
  <si>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</si>
  <si>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</si>
  <si>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</si>
  <si>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</si>
  <si>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</si>
  <si>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</si>
  <si>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</si>
  <si>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</si>
  <si>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</si>
  <si>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</si>
  <si>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</si>
  <si>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</si>
  <si>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</si>
  <si>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</si>
  <si>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</si>
  <si>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</si>
  <si>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</si>
  <si>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</si>
  <si>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</si>
  <si>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</si>
  <si>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</si>
  <si>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</si>
  <si>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</si>
  <si>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</si>
  <si>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</si>
  <si>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</si>
  <si>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</si>
  <si>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</si>
  <si>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</si>
  <si>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</si>
  <si>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</si>
  <si>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</si>
  <si>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</si>
  <si>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</si>
  <si>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</si>
  <si>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</si>
  <si>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</si>
  <si>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</si>
  <si>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</si>
  <si>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</si>
  <si>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</si>
  <si>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</si>
  <si>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</si>
  <si>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</si>
  <si>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</si>
  <si>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</si>
  <si>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</si>
  <si>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</si>
  <si>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</si>
  <si>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</si>
  <si>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</si>
  <si>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</si>
  <si>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</si>
  <si>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</si>
  <si>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</si>
  <si>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</si>
  <si>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</si>
  <si>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</si>
  <si>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</si>
  <si>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</si>
  <si>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</si>
  <si>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</si>
  <si>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</si>
  <si>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</si>
  <si>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</si>
  <si>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</si>
  <si>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</si>
  <si>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</si>
  <si>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</si>
  <si>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</si>
  <si>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</si>
  <si>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</si>
  <si>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</si>
  <si>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</si>
  <si>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</si>
  <si>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</si>
  <si>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</si>
  <si>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</si>
  <si>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</si>
  <si>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</si>
  <si>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</si>
  <si>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</si>
  <si>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</si>
  <si>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</si>
  <si>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</si>
  <si>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</si>
  <si>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</si>
  <si>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</si>
  <si>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</si>
  <si>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</si>
  <si>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</si>
  <si>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</si>
  <si>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</si>
  <si>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</si>
  <si>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</si>
  <si>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</si>
  <si>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</si>
  <si>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</si>
  <si>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</si>
  <si>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</si>
  <si>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</si>
  <si>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</si>
  <si>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</si>
  <si>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</si>
  <si>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</si>
  <si>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</si>
  <si>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</si>
  <si>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</si>
  <si>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</si>
  <si>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</si>
  <si>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</si>
  <si>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</si>
  <si>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</si>
  <si>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</si>
  <si>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</si>
  <si>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</si>
  <si>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</si>
  <si>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</si>
  <si>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</si>
  <si>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</si>
  <si>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</si>
  <si>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</si>
  <si>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</si>
  <si>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</si>
  <si>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</si>
  <si>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</si>
  <si>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</si>
  <si>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</si>
  <si>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</si>
  <si>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</si>
  <si>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</si>
  <si>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</si>
  <si>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</si>
  <si>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</si>
  <si>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</si>
  <si>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</si>
  <si>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</si>
  <si>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</si>
  <si>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</si>
  <si>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</si>
  <si>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</si>
  <si>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</si>
  <si>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</si>
  <si>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</si>
  <si>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</si>
  <si>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</si>
  <si>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</si>
  <si>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</si>
  <si>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</si>
  <si>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</si>
  <si>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</si>
  <si>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</si>
  <si>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</si>
  <si>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</si>
  <si>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</si>
  <si>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</si>
  <si>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</si>
  <si>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</si>
  <si>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</si>
  <si>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</si>
  <si>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</si>
  <si>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</si>
  <si>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</si>
  <si>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</si>
  <si>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</si>
  <si>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</si>
  <si>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</si>
  <si>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</si>
  <si>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</si>
  <si>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</si>
  <si>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</si>
  <si>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</si>
  <si>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</si>
  <si>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</si>
  <si>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</si>
  <si>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</si>
  <si>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</si>
  <si>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</si>
  <si>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</si>
  <si>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</si>
  <si>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</si>
  <si>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</si>
  <si>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</si>
  <si>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</si>
  <si>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</si>
  <si>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</si>
  <si>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</si>
  <si>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</si>
  <si>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</si>
  <si>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</si>
  <si>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</si>
  <si>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</si>
  <si>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</si>
  <si>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</si>
  <si>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</si>
  <si>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</si>
  <si>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</si>
  <si>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</si>
  <si>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</si>
  <si>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</si>
  <si>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</si>
  <si>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</si>
  <si>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</si>
  <si>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</si>
  <si>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</si>
  <si>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</si>
  <si>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</si>
  <si>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</si>
  <si>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</si>
  <si>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</si>
  <si>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</si>
  <si>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</si>
  <si>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</si>
  <si>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</si>
  <si>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</si>
  <si>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</si>
  <si>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</si>
  <si>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</si>
  <si>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</si>
  <si>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</si>
  <si>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</si>
  <si>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</si>
  <si>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</si>
  <si>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</si>
  <si>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</si>
  <si>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</si>
  <si>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</si>
  <si>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</si>
  <si>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</si>
  <si>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</si>
  <si>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</si>
  <si>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</si>
  <si>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</si>
  <si>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</si>
  <si>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</si>
  <si>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</si>
  <si>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</si>
  <si>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</si>
  <si>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</si>
  <si>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</si>
  <si>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</si>
  <si>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</si>
  <si>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</si>
  <si>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</si>
  <si>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</si>
  <si>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</si>
  <si>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</si>
  <si>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</si>
  <si>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</si>
  <si>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</si>
  <si>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</si>
  <si>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</si>
  <si>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</si>
  <si>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</si>
  <si>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</si>
  <si>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</si>
  <si>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</si>
  <si>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</si>
  <si>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</si>
  <si>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</si>
  <si>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</si>
  <si>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</si>
  <si>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</si>
  <si>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</si>
  <si>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</si>
  <si>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</si>
  <si>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</si>
  <si>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</si>
  <si>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</si>
  <si>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</si>
  <si>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</si>
  <si>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</si>
  <si>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</si>
  <si>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</si>
  <si>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</si>
  <si>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</si>
  <si>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</si>
  <si>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</si>
  <si>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</si>
  <si>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</si>
  <si>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</si>
  <si>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</si>
  <si>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</si>
  <si>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</si>
  <si>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</si>
  <si>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</si>
  <si>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</si>
  <si>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</si>
  <si>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</si>
  <si>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</si>
  <si>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</si>
  <si>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</si>
  <si>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</si>
  <si>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</si>
  <si>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</si>
  <si>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</si>
  <si>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</si>
  <si>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</si>
  <si>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</si>
  <si>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</si>
  <si>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</si>
  <si>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</si>
  <si>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</si>
  <si>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</si>
  <si>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</si>
  <si>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</si>
  <si>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</si>
  <si>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</si>
  <si>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</si>
  <si>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</si>
  <si>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</si>
  <si>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</si>
  <si>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</si>
  <si>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</si>
  <si>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</si>
  <si>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</si>
  <si>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</si>
  <si>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</si>
  <si>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</si>
  <si>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</si>
  <si>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</si>
  <si>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</si>
  <si>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</si>
  <si>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</si>
  <si>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</si>
  <si>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</si>
  <si>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</si>
  <si>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</si>
  <si>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</si>
  <si>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</si>
  <si>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</si>
  <si>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</si>
  <si>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</si>
  <si>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</si>
  <si>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</si>
  <si>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</si>
  <si>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</si>
  <si>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</si>
  <si>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</si>
  <si>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</si>
  <si>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</si>
  <si>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</si>
  <si>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</si>
  <si>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</si>
  <si>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</si>
  <si>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</si>
  <si>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</si>
  <si>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</si>
  <si>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</si>
  <si>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</si>
  <si>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</si>
  <si>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</si>
  <si>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</si>
  <si>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</si>
  <si>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</si>
  <si>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</si>
  <si>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</si>
  <si>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</si>
  <si>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</si>
  <si>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</si>
  <si>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</si>
  <si>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</si>
  <si>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</si>
  <si>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</si>
  <si>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</si>
  <si>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</si>
  <si>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</si>
  <si>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</si>
  <si>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</si>
  <si>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</si>
  <si>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</si>
  <si>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</si>
  <si>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</si>
  <si>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</si>
  <si>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</si>
  <si>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</si>
  <si>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</si>
  <si>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</si>
  <si>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</si>
  <si>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</si>
  <si>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</si>
  <si>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</si>
  <si>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</si>
  <si>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</si>
  <si>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</si>
  <si>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</si>
  <si>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</si>
  <si>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</si>
  <si>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</si>
  <si>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</si>
  <si>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</si>
  <si>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</si>
  <si>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</si>
  <si>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</si>
  <si>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</si>
  <si>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</si>
  <si>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</si>
  <si>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</si>
  <si>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</si>
  <si>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</si>
  <si>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</si>
  <si>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</si>
  <si>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</si>
  <si>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</si>
  <si>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</si>
  <si>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</si>
  <si>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</si>
  <si>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</si>
  <si>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</si>
  <si>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</si>
  <si>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</si>
  <si>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</si>
  <si>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</si>
  <si>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</si>
  <si>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</si>
  <si>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</si>
  <si>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</si>
  <si>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</si>
  <si>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</si>
  <si>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</si>
  <si>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</si>
  <si>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</si>
  <si>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</si>
  <si>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</si>
  <si>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</si>
  <si>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</si>
  <si>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</si>
  <si>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</si>
  <si>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</si>
  <si>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</si>
  <si>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</si>
  <si>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</si>
  <si>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</si>
  <si>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</si>
  <si>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</si>
  <si>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</si>
  <si>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</si>
  <si>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</si>
  <si>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</si>
  <si>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</si>
  <si>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</si>
  <si>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</si>
  <si>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</si>
  <si>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</si>
  <si>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</si>
  <si>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</si>
  <si>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</si>
  <si>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</si>
  <si>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</si>
  <si>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</si>
  <si>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</si>
  <si>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</si>
  <si>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</si>
  <si>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</si>
  <si>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</si>
  <si>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</si>
  <si>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</si>
  <si>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</si>
  <si>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</si>
  <si>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</si>
  <si>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</si>
  <si>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</si>
  <si>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</si>
  <si>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</si>
  <si>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39IS2023/10/06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</si>
  <si>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</si>
  <si>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</si>
  <si>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</si>
  <si>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</si>
  <si>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</si>
  <si>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</si>
  <si>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</si>
  <si>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</si>
  <si>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</si>
  <si>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</si>
  <si>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</si>
  <si>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</si>
  <si>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</si>
  <si>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</si>
  <si>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</si>
  <si>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</si>
  <si>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</si>
  <si>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</si>
  <si>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</si>
  <si>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</si>
  <si>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</si>
  <si>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</si>
  <si>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</si>
  <si>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</si>
  <si>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</si>
  <si>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</si>
  <si>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</si>
  <si>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</si>
  <si>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</si>
  <si>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</si>
  <si>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</si>
  <si>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SOLAPUR_SOLAR</t>
  </si>
  <si>
    <t>RSRPL_BKN</t>
  </si>
  <si>
    <t>HP</t>
  </si>
  <si>
    <t>Meghalaya_Ben</t>
  </si>
  <si>
    <t>SKS Raigarh</t>
  </si>
  <si>
    <t>ITCWIND</t>
  </si>
  <si>
    <t>CHANJUII</t>
  </si>
  <si>
    <t>SORANG_HEP</t>
  </si>
  <si>
    <t>GBHHPL</t>
  </si>
  <si>
    <t>NSLSUGAR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</si>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</sst>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280.22000000000003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280.22000000000003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280.22000000000003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280.22000000000003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280.22000000000003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280.22000000000003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280.22000000000003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280.22000000000003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280.22000000000003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280.22000000000003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280.22000000000003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280.22000000000003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273.22000000000003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273.22000000000003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280.22000000000003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280.22000000000003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280.22000000000003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280.22000000000003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280.22000000000003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280.22000000000003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280.61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280.61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280.61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280.61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30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30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30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30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30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30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30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30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30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200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275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257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232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252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244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264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200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248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282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261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268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266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279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287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291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249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45205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275</v>
      </c>
    </row>
    <row r="9" spans="1:3">
      <c r="A9" s="46" t="s">
        <v>450</v>
      </c>
      <c r="B9" s="201">
        <v>45212.552731481483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45205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24.5</v>
      </c>
      <c r="C13" s="198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9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8">
        <v>24.5</v>
      </c>
      <c r="C14" s="198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9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8">
        <v>24.5</v>
      </c>
      <c r="C15" s="198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9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8">
        <v>24.5</v>
      </c>
      <c r="C16" s="198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9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9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8">
        <v>24.5</v>
      </c>
      <c r="C30" s="198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9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0.58625000000000005</v>
      </c>
      <c r="C99" s="20">
        <f t="shared" si="27"/>
        <v>0.58674999999999999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0.24479210000000026</v>
      </c>
      <c r="J99" s="160">
        <f t="shared" ref="J99:L99" si="28">SUM(J3:J98)/4000</f>
        <v>0.13688877499999991</v>
      </c>
      <c r="K99" s="160">
        <f t="shared" si="28"/>
        <v>0.17655307499999964</v>
      </c>
      <c r="L99" s="160">
        <f t="shared" si="28"/>
        <v>2.8516050000000067E-2</v>
      </c>
      <c r="M99" s="161">
        <f>SUM(M3:M98)/4000</f>
        <v>0.58674999999999999</v>
      </c>
      <c r="N99" s="23"/>
      <c r="P99" s="37">
        <f>SUM(P3:P98)/4000</f>
        <v>0.24479210000000026</v>
      </c>
      <c r="Q99" s="37">
        <f t="shared" ref="Q99:S99" si="29">SUM(Q3:Q98)/4000</f>
        <v>0.13688877499999991</v>
      </c>
      <c r="R99" s="37">
        <f t="shared" si="29"/>
        <v>0.17655307499999964</v>
      </c>
      <c r="S99" s="37">
        <f t="shared" si="29"/>
        <v>2.8516050000000067E-2</v>
      </c>
      <c r="T99" s="37">
        <f t="shared" si="26"/>
        <v>0.58674999999999977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290.81</v>
      </c>
      <c r="I3" s="53">
        <v>0</v>
      </c>
      <c r="J3" s="53">
        <v>11.3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-7.5</v>
      </c>
      <c r="V3" s="74">
        <v>302.11</v>
      </c>
      <c r="W3">
        <v>290.81</v>
      </c>
      <c r="X3">
        <v>0</v>
      </c>
      <c r="Y3">
        <v>-7.5</v>
      </c>
      <c r="Z3">
        <v>0</v>
      </c>
      <c r="AA3">
        <v>11.3</v>
      </c>
    </row>
    <row r="4" spans="1:27">
      <c r="D4" t="s">
        <v>442</v>
      </c>
      <c r="F4" t="s">
        <v>441</v>
      </c>
      <c r="G4" t="s">
        <v>46</v>
      </c>
      <c r="H4" s="73">
        <v>271.52999999999997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-7.5</v>
      </c>
      <c r="V4" s="74">
        <v>271.52999999999997</v>
      </c>
      <c r="W4">
        <v>271.52999999999997</v>
      </c>
      <c r="X4">
        <v>0</v>
      </c>
      <c r="Y4">
        <v>-7.5</v>
      </c>
      <c r="Z4">
        <v>0</v>
      </c>
      <c r="AA4">
        <v>0</v>
      </c>
    </row>
    <row r="5" spans="1:27">
      <c r="G5" t="s">
        <v>47</v>
      </c>
      <c r="H5" s="73">
        <v>230.95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-7.5</v>
      </c>
      <c r="V5" s="74">
        <v>230.95</v>
      </c>
      <c r="W5">
        <v>230.95</v>
      </c>
      <c r="X5">
        <v>0</v>
      </c>
      <c r="Y5">
        <v>-7.5</v>
      </c>
      <c r="Z5">
        <v>0</v>
      </c>
      <c r="AA5">
        <v>0</v>
      </c>
    </row>
    <row r="6" spans="1:27">
      <c r="G6" t="s">
        <v>48</v>
      </c>
      <c r="H6" s="73">
        <v>165.24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-7.5</v>
      </c>
      <c r="V6" s="74">
        <v>165.24</v>
      </c>
      <c r="W6">
        <v>165.24</v>
      </c>
      <c r="X6">
        <v>0</v>
      </c>
      <c r="Y6">
        <v>-7.5</v>
      </c>
      <c r="Z6">
        <v>0</v>
      </c>
      <c r="AA6">
        <v>0</v>
      </c>
    </row>
    <row r="7" spans="1:27">
      <c r="G7" t="s">
        <v>49</v>
      </c>
      <c r="H7" s="73">
        <v>133.35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-7.5</v>
      </c>
      <c r="V7" s="74">
        <v>133.35</v>
      </c>
      <c r="W7">
        <v>133.35</v>
      </c>
      <c r="X7">
        <v>0</v>
      </c>
      <c r="Y7">
        <v>-7.5</v>
      </c>
      <c r="Z7">
        <v>0</v>
      </c>
      <c r="AA7">
        <v>0</v>
      </c>
    </row>
    <row r="8" spans="1:27">
      <c r="G8" t="s">
        <v>50</v>
      </c>
      <c r="H8" s="73">
        <v>36.72</v>
      </c>
      <c r="I8" s="46">
        <v>0</v>
      </c>
      <c r="J8" s="46">
        <v>0</v>
      </c>
      <c r="K8" s="46">
        <v>0</v>
      </c>
      <c r="L8" s="46">
        <v>0</v>
      </c>
      <c r="M8" s="74">
        <v>2.9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-7.5</v>
      </c>
      <c r="V8" s="74">
        <v>39.619999999999997</v>
      </c>
      <c r="W8">
        <v>36.72</v>
      </c>
      <c r="X8">
        <v>0</v>
      </c>
      <c r="Y8">
        <v>-7.5</v>
      </c>
      <c r="Z8">
        <v>2.9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1.55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-7.5</v>
      </c>
      <c r="V9" s="74">
        <v>1.55</v>
      </c>
      <c r="W9">
        <v>0</v>
      </c>
      <c r="X9">
        <v>0</v>
      </c>
      <c r="Y9">
        <v>-7.5</v>
      </c>
      <c r="Z9">
        <v>1.55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0.77</v>
      </c>
      <c r="N10" s="73">
        <v>0</v>
      </c>
      <c r="O10" s="46">
        <v>-20</v>
      </c>
      <c r="P10" s="46">
        <v>0</v>
      </c>
      <c r="Q10" s="46">
        <v>0</v>
      </c>
      <c r="R10" s="46">
        <v>0</v>
      </c>
      <c r="S10" s="74">
        <v>0</v>
      </c>
      <c r="U10" s="73">
        <v>-27.5</v>
      </c>
      <c r="V10" s="74">
        <v>0.77</v>
      </c>
      <c r="W10">
        <v>0</v>
      </c>
      <c r="X10">
        <v>-20</v>
      </c>
      <c r="Y10">
        <v>-7.5</v>
      </c>
      <c r="Z10">
        <v>0.77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1.35</v>
      </c>
      <c r="N11" s="73">
        <v>0</v>
      </c>
      <c r="O11" s="46">
        <v>-80</v>
      </c>
      <c r="P11" s="46">
        <v>0</v>
      </c>
      <c r="Q11" s="46">
        <v>0</v>
      </c>
      <c r="R11" s="46">
        <v>0</v>
      </c>
      <c r="S11" s="74">
        <v>0</v>
      </c>
      <c r="U11" s="73">
        <v>-87.5</v>
      </c>
      <c r="V11" s="74">
        <v>1.35</v>
      </c>
      <c r="W11">
        <v>0</v>
      </c>
      <c r="X11">
        <v>-80</v>
      </c>
      <c r="Y11">
        <v>-7.5</v>
      </c>
      <c r="Z11">
        <v>1.35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1.55</v>
      </c>
      <c r="N12" s="73">
        <v>0</v>
      </c>
      <c r="O12" s="46">
        <v>-120</v>
      </c>
      <c r="P12" s="46">
        <v>0</v>
      </c>
      <c r="Q12" s="46">
        <v>0</v>
      </c>
      <c r="R12" s="46">
        <v>0</v>
      </c>
      <c r="S12" s="74">
        <v>0</v>
      </c>
      <c r="U12" s="73">
        <v>-127.5</v>
      </c>
      <c r="V12" s="74">
        <v>1.55</v>
      </c>
      <c r="W12">
        <v>0</v>
      </c>
      <c r="X12">
        <v>-120</v>
      </c>
      <c r="Y12">
        <v>-7.5</v>
      </c>
      <c r="Z12">
        <v>1.55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1.84</v>
      </c>
      <c r="N13" s="73">
        <v>0</v>
      </c>
      <c r="O13" s="46">
        <v>-140</v>
      </c>
      <c r="P13" s="46">
        <v>-20</v>
      </c>
      <c r="Q13" s="46">
        <v>0</v>
      </c>
      <c r="R13" s="46">
        <v>0</v>
      </c>
      <c r="S13" s="74">
        <v>0</v>
      </c>
      <c r="U13" s="73">
        <v>-167.5</v>
      </c>
      <c r="V13" s="74">
        <v>1.84</v>
      </c>
      <c r="W13">
        <v>0</v>
      </c>
      <c r="X13">
        <v>-140</v>
      </c>
      <c r="Y13">
        <v>-7.5</v>
      </c>
      <c r="Z13">
        <v>1.84</v>
      </c>
      <c r="AA13">
        <v>-20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1.35</v>
      </c>
      <c r="N14" s="73">
        <v>0</v>
      </c>
      <c r="O14" s="46">
        <v>-155</v>
      </c>
      <c r="P14" s="46">
        <v>-36</v>
      </c>
      <c r="Q14" s="46">
        <v>0</v>
      </c>
      <c r="R14" s="46">
        <v>0</v>
      </c>
      <c r="S14" s="74">
        <v>0</v>
      </c>
      <c r="U14" s="73">
        <v>-198.5</v>
      </c>
      <c r="V14" s="74">
        <v>1.35</v>
      </c>
      <c r="W14">
        <v>0</v>
      </c>
      <c r="X14">
        <v>-155</v>
      </c>
      <c r="Y14">
        <v>-7.5</v>
      </c>
      <c r="Z14">
        <v>1.35</v>
      </c>
      <c r="AA14">
        <v>-36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1.74</v>
      </c>
      <c r="N15" s="73">
        <v>0</v>
      </c>
      <c r="O15" s="46">
        <v>-170</v>
      </c>
      <c r="P15" s="46">
        <v>-39</v>
      </c>
      <c r="Q15" s="46">
        <v>0</v>
      </c>
      <c r="R15" s="46">
        <v>0</v>
      </c>
      <c r="S15" s="74">
        <v>0</v>
      </c>
      <c r="U15" s="73">
        <v>-216.5</v>
      </c>
      <c r="V15" s="74">
        <v>1.74</v>
      </c>
      <c r="W15">
        <v>0</v>
      </c>
      <c r="X15">
        <v>-170</v>
      </c>
      <c r="Y15">
        <v>-7.5</v>
      </c>
      <c r="Z15">
        <v>1.74</v>
      </c>
      <c r="AA15">
        <v>-39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1.84</v>
      </c>
      <c r="N16" s="73">
        <v>0</v>
      </c>
      <c r="O16" s="46">
        <v>-185</v>
      </c>
      <c r="P16" s="46">
        <v>-55</v>
      </c>
      <c r="Q16" s="46">
        <v>0</v>
      </c>
      <c r="R16" s="46">
        <v>0</v>
      </c>
      <c r="S16" s="74">
        <v>0</v>
      </c>
      <c r="U16" s="73">
        <v>-247.5</v>
      </c>
      <c r="V16" s="74">
        <v>1.84</v>
      </c>
      <c r="W16">
        <v>0</v>
      </c>
      <c r="X16">
        <v>-185</v>
      </c>
      <c r="Y16">
        <v>-7.5</v>
      </c>
      <c r="Z16">
        <v>1.84</v>
      </c>
      <c r="AA16">
        <v>-55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1.93</v>
      </c>
      <c r="N17" s="73">
        <v>0</v>
      </c>
      <c r="O17" s="46">
        <v>-190</v>
      </c>
      <c r="P17" s="46">
        <v>0</v>
      </c>
      <c r="Q17" s="46">
        <v>0</v>
      </c>
      <c r="R17" s="46">
        <v>0</v>
      </c>
      <c r="S17" s="74">
        <v>0</v>
      </c>
      <c r="U17" s="73">
        <v>-197.5</v>
      </c>
      <c r="V17" s="74">
        <v>1.93</v>
      </c>
      <c r="W17">
        <v>0</v>
      </c>
      <c r="X17">
        <v>-190</v>
      </c>
      <c r="Y17">
        <v>-7.5</v>
      </c>
      <c r="Z17">
        <v>1.93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4.25</v>
      </c>
      <c r="N18" s="73">
        <v>0</v>
      </c>
      <c r="O18" s="46">
        <v>-149</v>
      </c>
      <c r="P18" s="46">
        <v>0</v>
      </c>
      <c r="Q18" s="46">
        <v>0</v>
      </c>
      <c r="R18" s="46">
        <v>0</v>
      </c>
      <c r="S18" s="74">
        <v>0</v>
      </c>
      <c r="U18" s="73">
        <v>-156.5</v>
      </c>
      <c r="V18" s="74">
        <v>4.25</v>
      </c>
      <c r="W18">
        <v>0</v>
      </c>
      <c r="X18">
        <v>-149</v>
      </c>
      <c r="Y18">
        <v>-7.5</v>
      </c>
      <c r="Z18">
        <v>4.25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2.9</v>
      </c>
      <c r="N19" s="73">
        <v>0</v>
      </c>
      <c r="O19" s="46">
        <v>-159</v>
      </c>
      <c r="P19" s="46">
        <v>0</v>
      </c>
      <c r="Q19" s="46">
        <v>0</v>
      </c>
      <c r="R19" s="46">
        <v>0</v>
      </c>
      <c r="S19" s="74">
        <v>0</v>
      </c>
      <c r="U19" s="73">
        <v>-166.5</v>
      </c>
      <c r="V19" s="74">
        <v>2.9</v>
      </c>
      <c r="W19">
        <v>0</v>
      </c>
      <c r="X19">
        <v>-159</v>
      </c>
      <c r="Y19">
        <v>-7.5</v>
      </c>
      <c r="Z19">
        <v>2.9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3.87</v>
      </c>
      <c r="N20" s="73">
        <v>0</v>
      </c>
      <c r="O20" s="46">
        <v>-270</v>
      </c>
      <c r="P20" s="46">
        <v>0</v>
      </c>
      <c r="Q20" s="46">
        <v>0</v>
      </c>
      <c r="R20" s="46">
        <v>0</v>
      </c>
      <c r="S20" s="74">
        <v>0</v>
      </c>
      <c r="U20" s="73">
        <v>-277.5</v>
      </c>
      <c r="V20" s="74">
        <v>3.87</v>
      </c>
      <c r="W20">
        <v>0</v>
      </c>
      <c r="X20">
        <v>-270</v>
      </c>
      <c r="Y20">
        <v>-7.5</v>
      </c>
      <c r="Z20">
        <v>3.87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5.6</v>
      </c>
      <c r="N21" s="73">
        <v>0</v>
      </c>
      <c r="O21" s="46">
        <v>-275</v>
      </c>
      <c r="P21" s="46">
        <v>-50.9</v>
      </c>
      <c r="Q21" s="46">
        <v>0</v>
      </c>
      <c r="R21" s="46">
        <v>0</v>
      </c>
      <c r="S21" s="74">
        <v>0</v>
      </c>
      <c r="U21" s="73">
        <v>-333.4</v>
      </c>
      <c r="V21" s="74">
        <v>5.6</v>
      </c>
      <c r="W21">
        <v>0</v>
      </c>
      <c r="X21">
        <v>-275</v>
      </c>
      <c r="Y21">
        <v>-7.5</v>
      </c>
      <c r="Z21">
        <v>5.6</v>
      </c>
      <c r="AA21">
        <v>-50.9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5.51</v>
      </c>
      <c r="N22" s="73">
        <v>0</v>
      </c>
      <c r="O22" s="46">
        <v>-255</v>
      </c>
      <c r="P22" s="46">
        <v>-177</v>
      </c>
      <c r="Q22" s="46">
        <v>0</v>
      </c>
      <c r="R22" s="46">
        <v>0</v>
      </c>
      <c r="S22" s="74">
        <v>0</v>
      </c>
      <c r="U22" s="73">
        <v>-439.5</v>
      </c>
      <c r="V22" s="74">
        <v>5.51</v>
      </c>
      <c r="W22">
        <v>0</v>
      </c>
      <c r="X22">
        <v>-255</v>
      </c>
      <c r="Y22">
        <v>-7.5</v>
      </c>
      <c r="Z22">
        <v>5.51</v>
      </c>
      <c r="AA22">
        <v>-177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5.99</v>
      </c>
      <c r="N23" s="73">
        <v>0</v>
      </c>
      <c r="O23" s="46">
        <v>-215</v>
      </c>
      <c r="P23" s="46">
        <v>-147</v>
      </c>
      <c r="Q23" s="46">
        <v>0</v>
      </c>
      <c r="R23" s="46">
        <v>0</v>
      </c>
      <c r="S23" s="74">
        <v>0</v>
      </c>
      <c r="U23" s="73">
        <v>-369.5</v>
      </c>
      <c r="V23" s="74">
        <v>5.99</v>
      </c>
      <c r="W23">
        <v>0</v>
      </c>
      <c r="X23">
        <v>-215</v>
      </c>
      <c r="Y23">
        <v>-7.5</v>
      </c>
      <c r="Z23">
        <v>5.99</v>
      </c>
      <c r="AA23">
        <v>-147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5.89</v>
      </c>
      <c r="N24" s="73">
        <v>0</v>
      </c>
      <c r="O24" s="46">
        <v>-205</v>
      </c>
      <c r="P24" s="46">
        <v>-148</v>
      </c>
      <c r="Q24" s="46">
        <v>0</v>
      </c>
      <c r="R24" s="46">
        <v>0</v>
      </c>
      <c r="S24" s="74">
        <v>0</v>
      </c>
      <c r="U24" s="73">
        <v>-360.5</v>
      </c>
      <c r="V24" s="74">
        <v>5.89</v>
      </c>
      <c r="W24">
        <v>0</v>
      </c>
      <c r="X24">
        <v>-205</v>
      </c>
      <c r="Y24">
        <v>-7.5</v>
      </c>
      <c r="Z24">
        <v>5.89</v>
      </c>
      <c r="AA24">
        <v>-148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-200</v>
      </c>
      <c r="P25" s="46">
        <v>-151</v>
      </c>
      <c r="Q25" s="46">
        <v>0</v>
      </c>
      <c r="R25" s="46">
        <v>0</v>
      </c>
      <c r="S25" s="74">
        <v>0</v>
      </c>
      <c r="U25" s="73">
        <v>-358.5</v>
      </c>
      <c r="V25" s="74">
        <v>7.15</v>
      </c>
      <c r="W25">
        <v>0</v>
      </c>
      <c r="X25">
        <v>-200</v>
      </c>
      <c r="Y25">
        <v>-7.5</v>
      </c>
      <c r="Z25">
        <v>7.15</v>
      </c>
      <c r="AA25">
        <v>-151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5.54</v>
      </c>
      <c r="N26" s="73">
        <v>0</v>
      </c>
      <c r="O26" s="46">
        <v>-215</v>
      </c>
      <c r="P26" s="46">
        <v>-158</v>
      </c>
      <c r="Q26" s="46">
        <v>0</v>
      </c>
      <c r="R26" s="46">
        <v>0</v>
      </c>
      <c r="S26" s="74">
        <v>0</v>
      </c>
      <c r="U26" s="73">
        <v>-380.5</v>
      </c>
      <c r="V26" s="74">
        <v>5.54</v>
      </c>
      <c r="W26">
        <v>0</v>
      </c>
      <c r="X26">
        <v>-215</v>
      </c>
      <c r="Y26">
        <v>-7.5</v>
      </c>
      <c r="Z26">
        <v>5.54</v>
      </c>
      <c r="AA26">
        <v>-158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5.59</v>
      </c>
      <c r="N27" s="73">
        <v>0</v>
      </c>
      <c r="O27" s="46">
        <v>-150</v>
      </c>
      <c r="P27" s="46">
        <v>-130</v>
      </c>
      <c r="Q27" s="46">
        <v>0</v>
      </c>
      <c r="R27" s="46">
        <v>0</v>
      </c>
      <c r="S27" s="74">
        <v>0</v>
      </c>
      <c r="U27" s="73">
        <v>-287.5</v>
      </c>
      <c r="V27" s="74">
        <v>5.59</v>
      </c>
      <c r="W27">
        <v>0</v>
      </c>
      <c r="X27">
        <v>-150</v>
      </c>
      <c r="Y27">
        <v>-7.5</v>
      </c>
      <c r="Z27">
        <v>5.59</v>
      </c>
      <c r="AA27">
        <v>-130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5.51</v>
      </c>
      <c r="N28" s="73">
        <v>0</v>
      </c>
      <c r="O28" s="46">
        <v>-155</v>
      </c>
      <c r="P28" s="46">
        <v>-159</v>
      </c>
      <c r="Q28" s="46">
        <v>0</v>
      </c>
      <c r="R28" s="46">
        <v>0</v>
      </c>
      <c r="S28" s="74">
        <v>0</v>
      </c>
      <c r="U28" s="73">
        <v>-321.5</v>
      </c>
      <c r="V28" s="74">
        <v>5.51</v>
      </c>
      <c r="W28">
        <v>0</v>
      </c>
      <c r="X28">
        <v>-155</v>
      </c>
      <c r="Y28">
        <v>-7.5</v>
      </c>
      <c r="Z28">
        <v>5.51</v>
      </c>
      <c r="AA28">
        <v>-159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4.45</v>
      </c>
      <c r="N29" s="73">
        <v>0</v>
      </c>
      <c r="O29" s="46">
        <v>-130</v>
      </c>
      <c r="P29" s="46">
        <v>-156</v>
      </c>
      <c r="Q29" s="46">
        <v>0</v>
      </c>
      <c r="R29" s="46">
        <v>0</v>
      </c>
      <c r="S29" s="74">
        <v>0</v>
      </c>
      <c r="U29" s="73">
        <v>-293.5</v>
      </c>
      <c r="V29" s="74">
        <v>4.45</v>
      </c>
      <c r="W29">
        <v>0</v>
      </c>
      <c r="X29">
        <v>-130</v>
      </c>
      <c r="Y29">
        <v>-7.5</v>
      </c>
      <c r="Z29">
        <v>4.45</v>
      </c>
      <c r="AA29">
        <v>-156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3.96</v>
      </c>
      <c r="N30" s="73">
        <v>0</v>
      </c>
      <c r="O30" s="46">
        <v>-140</v>
      </c>
      <c r="P30" s="46">
        <v>-186</v>
      </c>
      <c r="Q30" s="46">
        <v>0</v>
      </c>
      <c r="R30" s="46">
        <v>0</v>
      </c>
      <c r="S30" s="74">
        <v>0</v>
      </c>
      <c r="U30" s="73">
        <v>-333.5</v>
      </c>
      <c r="V30" s="74">
        <v>3.96</v>
      </c>
      <c r="W30">
        <v>0</v>
      </c>
      <c r="X30">
        <v>-140</v>
      </c>
      <c r="Y30">
        <v>-7.5</v>
      </c>
      <c r="Z30">
        <v>3.96</v>
      </c>
      <c r="AA30">
        <v>-186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3.36</v>
      </c>
      <c r="N31" s="73">
        <v>0</v>
      </c>
      <c r="O31" s="46">
        <v>-155</v>
      </c>
      <c r="P31" s="46">
        <v>-193</v>
      </c>
      <c r="Q31" s="46">
        <v>0</v>
      </c>
      <c r="R31" s="46">
        <v>0</v>
      </c>
      <c r="S31" s="74">
        <v>0</v>
      </c>
      <c r="U31" s="73">
        <v>-355.5</v>
      </c>
      <c r="V31" s="74">
        <v>3.36</v>
      </c>
      <c r="W31">
        <v>0</v>
      </c>
      <c r="X31">
        <v>-155</v>
      </c>
      <c r="Y31">
        <v>-7.5</v>
      </c>
      <c r="Z31">
        <v>3.36</v>
      </c>
      <c r="AA31">
        <v>-193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3.67</v>
      </c>
      <c r="N32" s="73">
        <v>0</v>
      </c>
      <c r="O32" s="46">
        <v>-160</v>
      </c>
      <c r="P32" s="46">
        <v>-198</v>
      </c>
      <c r="Q32" s="46">
        <v>0</v>
      </c>
      <c r="R32" s="46">
        <v>0</v>
      </c>
      <c r="S32" s="74">
        <v>0</v>
      </c>
      <c r="U32" s="73">
        <v>-365.5</v>
      </c>
      <c r="V32" s="74">
        <v>3.67</v>
      </c>
      <c r="W32">
        <v>0</v>
      </c>
      <c r="X32">
        <v>-160</v>
      </c>
      <c r="Y32">
        <v>-7.5</v>
      </c>
      <c r="Z32">
        <v>3.67</v>
      </c>
      <c r="AA32">
        <v>-198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2.0499999999999998</v>
      </c>
      <c r="N33" s="73">
        <v>0</v>
      </c>
      <c r="O33" s="46">
        <v>-190</v>
      </c>
      <c r="P33" s="46">
        <v>-221</v>
      </c>
      <c r="Q33" s="46">
        <v>0</v>
      </c>
      <c r="R33" s="46">
        <v>0</v>
      </c>
      <c r="S33" s="74">
        <v>0</v>
      </c>
      <c r="U33" s="73">
        <v>-418.5</v>
      </c>
      <c r="V33" s="74">
        <v>2.0499999999999998</v>
      </c>
      <c r="W33">
        <v>0</v>
      </c>
      <c r="X33">
        <v>-190</v>
      </c>
      <c r="Y33">
        <v>-7.5</v>
      </c>
      <c r="Z33">
        <v>2.0499999999999998</v>
      </c>
      <c r="AA33">
        <v>-221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2.54</v>
      </c>
      <c r="N34" s="73">
        <v>0</v>
      </c>
      <c r="O34" s="46">
        <v>-215</v>
      </c>
      <c r="P34" s="46">
        <v>-236</v>
      </c>
      <c r="Q34" s="46">
        <v>0</v>
      </c>
      <c r="R34" s="46">
        <v>0</v>
      </c>
      <c r="S34" s="74">
        <v>0</v>
      </c>
      <c r="U34" s="73">
        <v>-458.5</v>
      </c>
      <c r="V34" s="74">
        <v>2.54</v>
      </c>
      <c r="W34">
        <v>0</v>
      </c>
      <c r="X34">
        <v>-215</v>
      </c>
      <c r="Y34">
        <v>-7.5</v>
      </c>
      <c r="Z34">
        <v>2.54</v>
      </c>
      <c r="AA34">
        <v>-236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1.1599999999999999</v>
      </c>
      <c r="N35" s="73">
        <v>0</v>
      </c>
      <c r="O35" s="46">
        <v>-275</v>
      </c>
      <c r="P35" s="46">
        <v>-252</v>
      </c>
      <c r="Q35" s="46">
        <v>0</v>
      </c>
      <c r="R35" s="46">
        <v>0</v>
      </c>
      <c r="S35" s="74">
        <v>0</v>
      </c>
      <c r="U35" s="73">
        <v>-534.5</v>
      </c>
      <c r="V35" s="74">
        <v>1.1599999999999999</v>
      </c>
      <c r="W35">
        <v>0</v>
      </c>
      <c r="X35">
        <v>-275</v>
      </c>
      <c r="Y35">
        <v>-7.5</v>
      </c>
      <c r="Z35">
        <v>1.1599999999999999</v>
      </c>
      <c r="AA35">
        <v>-252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3.8</v>
      </c>
      <c r="N36" s="73">
        <v>0</v>
      </c>
      <c r="O36" s="46">
        <v>-295</v>
      </c>
      <c r="P36" s="46">
        <v>-261</v>
      </c>
      <c r="Q36" s="46">
        <v>0</v>
      </c>
      <c r="R36" s="46">
        <v>0</v>
      </c>
      <c r="S36" s="74">
        <v>0</v>
      </c>
      <c r="U36" s="73">
        <v>-563.5</v>
      </c>
      <c r="V36" s="74">
        <v>3.8</v>
      </c>
      <c r="W36">
        <v>0</v>
      </c>
      <c r="X36">
        <v>-295</v>
      </c>
      <c r="Y36">
        <v>-7.5</v>
      </c>
      <c r="Z36">
        <v>3.8</v>
      </c>
      <c r="AA36">
        <v>-261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7.15</v>
      </c>
      <c r="N37" s="73">
        <v>0</v>
      </c>
      <c r="O37" s="46">
        <v>-345</v>
      </c>
      <c r="P37" s="46">
        <v>-278</v>
      </c>
      <c r="Q37" s="46">
        <v>0</v>
      </c>
      <c r="R37" s="46">
        <v>0</v>
      </c>
      <c r="S37" s="74">
        <v>0</v>
      </c>
      <c r="U37" s="73">
        <v>-630.5</v>
      </c>
      <c r="V37" s="74">
        <v>7.15</v>
      </c>
      <c r="W37">
        <v>0</v>
      </c>
      <c r="X37">
        <v>-345</v>
      </c>
      <c r="Y37">
        <v>-7.5</v>
      </c>
      <c r="Z37">
        <v>7.15</v>
      </c>
      <c r="AA37">
        <v>-278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7.15</v>
      </c>
      <c r="N38" s="73">
        <v>0</v>
      </c>
      <c r="O38" s="46">
        <v>-360</v>
      </c>
      <c r="P38" s="46">
        <v>-249</v>
      </c>
      <c r="Q38" s="46">
        <v>0</v>
      </c>
      <c r="R38" s="46">
        <v>0</v>
      </c>
      <c r="S38" s="74">
        <v>0</v>
      </c>
      <c r="U38" s="73">
        <v>-616.5</v>
      </c>
      <c r="V38" s="74">
        <v>7.15</v>
      </c>
      <c r="W38">
        <v>0</v>
      </c>
      <c r="X38">
        <v>-360</v>
      </c>
      <c r="Y38">
        <v>-7.5</v>
      </c>
      <c r="Z38">
        <v>7.15</v>
      </c>
      <c r="AA38">
        <v>-249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-355</v>
      </c>
      <c r="P39" s="46">
        <v>-60.2</v>
      </c>
      <c r="Q39" s="46">
        <v>0</v>
      </c>
      <c r="R39" s="46">
        <v>0</v>
      </c>
      <c r="S39" s="74">
        <v>0</v>
      </c>
      <c r="U39" s="73">
        <v>-422.7</v>
      </c>
      <c r="V39" s="74">
        <v>7.15</v>
      </c>
      <c r="W39">
        <v>0</v>
      </c>
      <c r="X39">
        <v>-355</v>
      </c>
      <c r="Y39">
        <v>-7.5</v>
      </c>
      <c r="Z39">
        <v>7.15</v>
      </c>
      <c r="AA39">
        <v>-60.2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7.15</v>
      </c>
      <c r="N40" s="73">
        <v>0</v>
      </c>
      <c r="O40" s="46">
        <v>-335</v>
      </c>
      <c r="P40" s="46">
        <v>-176</v>
      </c>
      <c r="Q40" s="46">
        <v>0</v>
      </c>
      <c r="R40" s="46">
        <v>0</v>
      </c>
      <c r="S40" s="74">
        <v>0</v>
      </c>
      <c r="U40" s="73">
        <v>-518.5</v>
      </c>
      <c r="V40" s="74">
        <v>7.15</v>
      </c>
      <c r="W40">
        <v>0</v>
      </c>
      <c r="X40">
        <v>-335</v>
      </c>
      <c r="Y40">
        <v>-7.5</v>
      </c>
      <c r="Z40">
        <v>7.15</v>
      </c>
      <c r="AA40">
        <v>-176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7.15</v>
      </c>
      <c r="N41" s="73">
        <v>0</v>
      </c>
      <c r="O41" s="46">
        <v>-310</v>
      </c>
      <c r="P41" s="46">
        <v>-129</v>
      </c>
      <c r="Q41" s="46">
        <v>0</v>
      </c>
      <c r="R41" s="46">
        <v>0</v>
      </c>
      <c r="S41" s="74">
        <v>0</v>
      </c>
      <c r="U41" s="73">
        <v>-446.5</v>
      </c>
      <c r="V41" s="74">
        <v>7.15</v>
      </c>
      <c r="W41">
        <v>0</v>
      </c>
      <c r="X41">
        <v>-310</v>
      </c>
      <c r="Y41">
        <v>-7.5</v>
      </c>
      <c r="Z41">
        <v>7.15</v>
      </c>
      <c r="AA41">
        <v>-129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7.15</v>
      </c>
      <c r="N42" s="73">
        <v>0</v>
      </c>
      <c r="O42" s="46">
        <v>-290</v>
      </c>
      <c r="P42" s="46">
        <v>-122</v>
      </c>
      <c r="Q42" s="46">
        <v>0</v>
      </c>
      <c r="R42" s="46">
        <v>0</v>
      </c>
      <c r="S42" s="74">
        <v>0</v>
      </c>
      <c r="U42" s="73">
        <v>-419.5</v>
      </c>
      <c r="V42" s="74">
        <v>7.15</v>
      </c>
      <c r="W42">
        <v>0</v>
      </c>
      <c r="X42">
        <v>-290</v>
      </c>
      <c r="Y42">
        <v>-7.5</v>
      </c>
      <c r="Z42">
        <v>7.15</v>
      </c>
      <c r="AA42">
        <v>-122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7.15</v>
      </c>
      <c r="N43" s="73">
        <v>0</v>
      </c>
      <c r="O43" s="46">
        <v>-275</v>
      </c>
      <c r="P43" s="46">
        <v>-90</v>
      </c>
      <c r="Q43" s="46">
        <v>0</v>
      </c>
      <c r="R43" s="46">
        <v>0</v>
      </c>
      <c r="S43" s="74">
        <v>0</v>
      </c>
      <c r="U43" s="73">
        <v>-372.5</v>
      </c>
      <c r="V43" s="74">
        <v>7.15</v>
      </c>
      <c r="W43">
        <v>0</v>
      </c>
      <c r="X43">
        <v>-275</v>
      </c>
      <c r="Y43">
        <v>-7.5</v>
      </c>
      <c r="Z43">
        <v>7.15</v>
      </c>
      <c r="AA43">
        <v>-90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7.15</v>
      </c>
      <c r="N44" s="73">
        <v>0</v>
      </c>
      <c r="O44" s="46">
        <v>-260</v>
      </c>
      <c r="P44" s="46">
        <v>-49</v>
      </c>
      <c r="Q44" s="46">
        <v>0</v>
      </c>
      <c r="R44" s="46">
        <v>0</v>
      </c>
      <c r="S44" s="74">
        <v>0</v>
      </c>
      <c r="U44" s="73">
        <v>-316.5</v>
      </c>
      <c r="V44" s="74">
        <v>7.15</v>
      </c>
      <c r="W44">
        <v>0</v>
      </c>
      <c r="X44">
        <v>-260</v>
      </c>
      <c r="Y44">
        <v>-7.5</v>
      </c>
      <c r="Z44">
        <v>7.15</v>
      </c>
      <c r="AA44">
        <v>-49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5.51</v>
      </c>
      <c r="N45" s="73">
        <v>0</v>
      </c>
      <c r="O45" s="46">
        <v>-235</v>
      </c>
      <c r="P45" s="46">
        <v>-24</v>
      </c>
      <c r="Q45" s="46">
        <v>0</v>
      </c>
      <c r="R45" s="46">
        <v>0</v>
      </c>
      <c r="S45" s="74">
        <v>0</v>
      </c>
      <c r="U45" s="73">
        <v>-266.5</v>
      </c>
      <c r="V45" s="74">
        <v>5.51</v>
      </c>
      <c r="W45">
        <v>0</v>
      </c>
      <c r="X45">
        <v>-235</v>
      </c>
      <c r="Y45">
        <v>-7.5</v>
      </c>
      <c r="Z45">
        <v>5.51</v>
      </c>
      <c r="AA45">
        <v>-24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3.87</v>
      </c>
      <c r="N46" s="73">
        <v>0</v>
      </c>
      <c r="O46" s="46">
        <v>-210</v>
      </c>
      <c r="P46" s="46">
        <v>-5</v>
      </c>
      <c r="Q46" s="46">
        <v>0</v>
      </c>
      <c r="R46" s="46">
        <v>0</v>
      </c>
      <c r="S46" s="74">
        <v>0</v>
      </c>
      <c r="U46" s="73">
        <v>-222.5</v>
      </c>
      <c r="V46" s="74">
        <v>3.87</v>
      </c>
      <c r="W46">
        <v>0</v>
      </c>
      <c r="X46">
        <v>-210</v>
      </c>
      <c r="Y46">
        <v>-7.5</v>
      </c>
      <c r="Z46">
        <v>3.87</v>
      </c>
      <c r="AA46">
        <v>-5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2.61</v>
      </c>
      <c r="N47" s="73">
        <v>0</v>
      </c>
      <c r="O47" s="46">
        <v>-195</v>
      </c>
      <c r="P47" s="46">
        <v>0</v>
      </c>
      <c r="Q47" s="46">
        <v>0</v>
      </c>
      <c r="R47" s="46">
        <v>0</v>
      </c>
      <c r="S47" s="74">
        <v>0</v>
      </c>
      <c r="U47" s="73">
        <v>-202.5</v>
      </c>
      <c r="V47" s="74">
        <v>2.61</v>
      </c>
      <c r="W47">
        <v>0</v>
      </c>
      <c r="X47">
        <v>-195</v>
      </c>
      <c r="Y47">
        <v>-7.5</v>
      </c>
      <c r="Z47">
        <v>2.61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3.29</v>
      </c>
      <c r="N48" s="73">
        <v>0</v>
      </c>
      <c r="O48" s="46">
        <v>-185</v>
      </c>
      <c r="P48" s="46">
        <v>0</v>
      </c>
      <c r="Q48" s="46">
        <v>0</v>
      </c>
      <c r="R48" s="46">
        <v>0</v>
      </c>
      <c r="S48" s="74">
        <v>0</v>
      </c>
      <c r="U48" s="73">
        <v>-192.5</v>
      </c>
      <c r="V48" s="74">
        <v>3.29</v>
      </c>
      <c r="W48">
        <v>0</v>
      </c>
      <c r="X48">
        <v>-185</v>
      </c>
      <c r="Y48">
        <v>-7.5</v>
      </c>
      <c r="Z48">
        <v>3.29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0.68</v>
      </c>
      <c r="N49" s="73">
        <v>0</v>
      </c>
      <c r="O49" s="46">
        <v>-180</v>
      </c>
      <c r="P49" s="46">
        <v>0</v>
      </c>
      <c r="Q49" s="46">
        <v>0</v>
      </c>
      <c r="R49" s="46">
        <v>0</v>
      </c>
      <c r="S49" s="74">
        <v>0</v>
      </c>
      <c r="U49" s="73">
        <v>-187.5</v>
      </c>
      <c r="V49" s="74">
        <v>0.68</v>
      </c>
      <c r="W49">
        <v>0</v>
      </c>
      <c r="X49">
        <v>-180</v>
      </c>
      <c r="Y49">
        <v>-7.5</v>
      </c>
      <c r="Z49">
        <v>0.68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2.5099999999999998</v>
      </c>
      <c r="N50" s="73">
        <v>0</v>
      </c>
      <c r="O50" s="46">
        <v>-175</v>
      </c>
      <c r="P50" s="46">
        <v>0</v>
      </c>
      <c r="Q50" s="46">
        <v>0</v>
      </c>
      <c r="R50" s="46">
        <v>0</v>
      </c>
      <c r="S50" s="74">
        <v>0</v>
      </c>
      <c r="U50" s="73">
        <v>-182.5</v>
      </c>
      <c r="V50" s="74">
        <v>2.5099999999999998</v>
      </c>
      <c r="W50">
        <v>0</v>
      </c>
      <c r="X50">
        <v>-175</v>
      </c>
      <c r="Y50">
        <v>-7.5</v>
      </c>
      <c r="Z50">
        <v>2.5099999999999998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4.54</v>
      </c>
      <c r="N51" s="73">
        <v>0</v>
      </c>
      <c r="O51" s="46">
        <v>-175</v>
      </c>
      <c r="P51" s="46">
        <v>0</v>
      </c>
      <c r="Q51" s="46">
        <v>0</v>
      </c>
      <c r="R51" s="46">
        <v>0</v>
      </c>
      <c r="S51" s="74">
        <v>0</v>
      </c>
      <c r="U51" s="73">
        <v>-182.5</v>
      </c>
      <c r="V51" s="74">
        <v>4.54</v>
      </c>
      <c r="W51">
        <v>0</v>
      </c>
      <c r="X51">
        <v>-175</v>
      </c>
      <c r="Y51">
        <v>-7.5</v>
      </c>
      <c r="Z51">
        <v>4.54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6.18</v>
      </c>
      <c r="N52" s="73">
        <v>0</v>
      </c>
      <c r="O52" s="46">
        <v>-175</v>
      </c>
      <c r="P52" s="46">
        <v>0</v>
      </c>
      <c r="Q52" s="46">
        <v>0</v>
      </c>
      <c r="R52" s="46">
        <v>0</v>
      </c>
      <c r="S52" s="74">
        <v>0</v>
      </c>
      <c r="U52" s="73">
        <v>-182.5</v>
      </c>
      <c r="V52" s="74">
        <v>6.18</v>
      </c>
      <c r="W52">
        <v>0</v>
      </c>
      <c r="X52">
        <v>-175</v>
      </c>
      <c r="Y52">
        <v>-7.5</v>
      </c>
      <c r="Z52">
        <v>6.18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3.67</v>
      </c>
      <c r="N53" s="73">
        <v>0</v>
      </c>
      <c r="O53" s="46">
        <v>-175</v>
      </c>
      <c r="P53" s="46">
        <v>0</v>
      </c>
      <c r="Q53" s="46">
        <v>0</v>
      </c>
      <c r="R53" s="46">
        <v>0</v>
      </c>
      <c r="S53" s="74">
        <v>0</v>
      </c>
      <c r="U53" s="73">
        <v>-182.5</v>
      </c>
      <c r="V53" s="74">
        <v>3.67</v>
      </c>
      <c r="W53">
        <v>0</v>
      </c>
      <c r="X53">
        <v>-175</v>
      </c>
      <c r="Y53">
        <v>-7.5</v>
      </c>
      <c r="Z53">
        <v>3.67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5.22</v>
      </c>
      <c r="N54" s="73">
        <v>0</v>
      </c>
      <c r="O54" s="46">
        <v>-180</v>
      </c>
      <c r="P54" s="46">
        <v>-10</v>
      </c>
      <c r="Q54" s="46">
        <v>0</v>
      </c>
      <c r="R54" s="46">
        <v>0</v>
      </c>
      <c r="S54" s="74">
        <v>0</v>
      </c>
      <c r="U54" s="73">
        <v>-197.5</v>
      </c>
      <c r="V54" s="74">
        <v>5.22</v>
      </c>
      <c r="W54">
        <v>0</v>
      </c>
      <c r="X54">
        <v>-180</v>
      </c>
      <c r="Y54">
        <v>-7.5</v>
      </c>
      <c r="Z54">
        <v>5.22</v>
      </c>
      <c r="AA54">
        <v>-10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6.18</v>
      </c>
      <c r="N55" s="73">
        <v>0</v>
      </c>
      <c r="O55" s="46">
        <v>-200</v>
      </c>
      <c r="P55" s="46">
        <v>0</v>
      </c>
      <c r="Q55" s="46">
        <v>0</v>
      </c>
      <c r="R55" s="46">
        <v>0</v>
      </c>
      <c r="S55" s="74">
        <v>0</v>
      </c>
      <c r="U55" s="73">
        <v>-207.5</v>
      </c>
      <c r="V55" s="74">
        <v>6.18</v>
      </c>
      <c r="W55">
        <v>0</v>
      </c>
      <c r="X55">
        <v>-200</v>
      </c>
      <c r="Y55">
        <v>-7.5</v>
      </c>
      <c r="Z55">
        <v>6.18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7.15</v>
      </c>
      <c r="N56" s="73">
        <v>0</v>
      </c>
      <c r="O56" s="46">
        <v>-120.9</v>
      </c>
      <c r="P56" s="46">
        <v>0</v>
      </c>
      <c r="Q56" s="46">
        <v>0</v>
      </c>
      <c r="R56" s="46">
        <v>0</v>
      </c>
      <c r="S56" s="74">
        <v>0</v>
      </c>
      <c r="U56" s="73">
        <v>-128.4</v>
      </c>
      <c r="V56" s="74">
        <v>7.15</v>
      </c>
      <c r="W56">
        <v>0</v>
      </c>
      <c r="X56">
        <v>-120.9</v>
      </c>
      <c r="Y56">
        <v>-7.5</v>
      </c>
      <c r="Z56">
        <v>7.15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5.22</v>
      </c>
      <c r="N57" s="73">
        <v>0</v>
      </c>
      <c r="O57" s="46">
        <v>-210</v>
      </c>
      <c r="P57" s="46">
        <v>0</v>
      </c>
      <c r="Q57" s="46">
        <v>0</v>
      </c>
      <c r="R57" s="46">
        <v>0</v>
      </c>
      <c r="S57" s="74">
        <v>0</v>
      </c>
      <c r="U57" s="73">
        <v>-217.5</v>
      </c>
      <c r="V57" s="74">
        <v>5.22</v>
      </c>
      <c r="W57">
        <v>0</v>
      </c>
      <c r="X57">
        <v>-210</v>
      </c>
      <c r="Y57">
        <v>-7.5</v>
      </c>
      <c r="Z57">
        <v>5.22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3.09</v>
      </c>
      <c r="N58" s="73">
        <v>0</v>
      </c>
      <c r="O58" s="46">
        <v>-205</v>
      </c>
      <c r="P58" s="46">
        <v>0</v>
      </c>
      <c r="Q58" s="46">
        <v>0</v>
      </c>
      <c r="R58" s="46">
        <v>0</v>
      </c>
      <c r="S58" s="74">
        <v>0</v>
      </c>
      <c r="U58" s="73">
        <v>-212.5</v>
      </c>
      <c r="V58" s="74">
        <v>3.09</v>
      </c>
      <c r="W58">
        <v>0</v>
      </c>
      <c r="X58">
        <v>-205</v>
      </c>
      <c r="Y58">
        <v>-7.5</v>
      </c>
      <c r="Z58">
        <v>3.09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</v>
      </c>
      <c r="N59" s="73">
        <v>0</v>
      </c>
      <c r="O59" s="46">
        <v>-180</v>
      </c>
      <c r="P59" s="46">
        <v>0</v>
      </c>
      <c r="Q59" s="46">
        <v>0</v>
      </c>
      <c r="R59" s="46">
        <v>0</v>
      </c>
      <c r="S59" s="74">
        <v>0</v>
      </c>
      <c r="U59" s="73">
        <v>-187.5</v>
      </c>
      <c r="V59" s="74">
        <v>3</v>
      </c>
      <c r="W59">
        <v>0</v>
      </c>
      <c r="X59">
        <v>-180</v>
      </c>
      <c r="Y59">
        <v>-7.5</v>
      </c>
      <c r="Z59">
        <v>3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7.15</v>
      </c>
      <c r="N60" s="73">
        <v>0</v>
      </c>
      <c r="O60" s="46">
        <v>-165</v>
      </c>
      <c r="P60" s="46">
        <v>0</v>
      </c>
      <c r="Q60" s="46">
        <v>0</v>
      </c>
      <c r="R60" s="46">
        <v>0</v>
      </c>
      <c r="S60" s="74">
        <v>0</v>
      </c>
      <c r="U60" s="73">
        <v>-172.5</v>
      </c>
      <c r="V60" s="74">
        <v>7.15</v>
      </c>
      <c r="W60">
        <v>0</v>
      </c>
      <c r="X60">
        <v>-165</v>
      </c>
      <c r="Y60">
        <v>-7.5</v>
      </c>
      <c r="Z60">
        <v>7.15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7.15</v>
      </c>
      <c r="N61" s="73">
        <v>0</v>
      </c>
      <c r="O61" s="46">
        <v>-110</v>
      </c>
      <c r="P61" s="46">
        <v>0</v>
      </c>
      <c r="Q61" s="46">
        <v>0</v>
      </c>
      <c r="R61" s="46">
        <v>0</v>
      </c>
      <c r="S61" s="74">
        <v>0</v>
      </c>
      <c r="U61" s="73">
        <v>-117.5</v>
      </c>
      <c r="V61" s="74">
        <v>7.15</v>
      </c>
      <c r="W61">
        <v>0</v>
      </c>
      <c r="X61">
        <v>-110</v>
      </c>
      <c r="Y61">
        <v>-7.5</v>
      </c>
      <c r="Z61">
        <v>7.15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38.65</v>
      </c>
      <c r="K62" s="46">
        <v>0</v>
      </c>
      <c r="L62" s="46">
        <v>0</v>
      </c>
      <c r="M62" s="74">
        <v>0</v>
      </c>
      <c r="N62" s="73">
        <v>0</v>
      </c>
      <c r="O62" s="46">
        <v>-95</v>
      </c>
      <c r="P62" s="46">
        <v>0</v>
      </c>
      <c r="Q62" s="46">
        <v>0</v>
      </c>
      <c r="R62" s="46">
        <v>0</v>
      </c>
      <c r="S62" s="74">
        <v>0</v>
      </c>
      <c r="U62" s="73">
        <v>-102.5</v>
      </c>
      <c r="V62" s="74">
        <v>38.65</v>
      </c>
      <c r="W62">
        <v>0</v>
      </c>
      <c r="X62">
        <v>-95</v>
      </c>
      <c r="Y62">
        <v>-7.5</v>
      </c>
      <c r="Z62">
        <v>0</v>
      </c>
      <c r="AA62">
        <v>38.65</v>
      </c>
    </row>
    <row r="63" spans="7:27">
      <c r="G63" t="s">
        <v>105</v>
      </c>
      <c r="H63" s="73">
        <v>10.63</v>
      </c>
      <c r="I63" s="46">
        <v>0</v>
      </c>
      <c r="J63" s="46">
        <v>30.92</v>
      </c>
      <c r="K63" s="46">
        <v>0</v>
      </c>
      <c r="L63" s="46">
        <v>0</v>
      </c>
      <c r="M63" s="74">
        <v>0</v>
      </c>
      <c r="N63" s="73">
        <v>0</v>
      </c>
      <c r="O63" s="46">
        <v>-5</v>
      </c>
      <c r="P63" s="46">
        <v>0</v>
      </c>
      <c r="Q63" s="46">
        <v>0</v>
      </c>
      <c r="R63" s="46">
        <v>0</v>
      </c>
      <c r="S63" s="74">
        <v>0</v>
      </c>
      <c r="U63" s="73">
        <v>-12.5</v>
      </c>
      <c r="V63" s="74">
        <v>41.55</v>
      </c>
      <c r="W63">
        <v>10.63</v>
      </c>
      <c r="X63">
        <v>-5</v>
      </c>
      <c r="Y63">
        <v>-7.5</v>
      </c>
      <c r="Z63">
        <v>0</v>
      </c>
      <c r="AA63">
        <v>30.92</v>
      </c>
    </row>
    <row r="64" spans="7:27">
      <c r="G64" t="s">
        <v>106</v>
      </c>
      <c r="H64" s="73">
        <v>51.21</v>
      </c>
      <c r="I64" s="46">
        <v>0</v>
      </c>
      <c r="J64" s="46">
        <v>58.95</v>
      </c>
      <c r="K64" s="46">
        <v>0</v>
      </c>
      <c r="L64" s="46">
        <v>0</v>
      </c>
      <c r="M64" s="74">
        <v>0</v>
      </c>
      <c r="N64" s="73">
        <v>0</v>
      </c>
      <c r="O64" s="46">
        <v>-5</v>
      </c>
      <c r="P64" s="46">
        <v>0</v>
      </c>
      <c r="Q64" s="46">
        <v>0</v>
      </c>
      <c r="R64" s="46">
        <v>0</v>
      </c>
      <c r="S64" s="74">
        <v>0</v>
      </c>
      <c r="U64" s="73">
        <v>-12.5</v>
      </c>
      <c r="V64" s="74">
        <v>110.16</v>
      </c>
      <c r="W64">
        <v>51.21</v>
      </c>
      <c r="X64">
        <v>-5</v>
      </c>
      <c r="Y64">
        <v>-7.5</v>
      </c>
      <c r="Z64">
        <v>0</v>
      </c>
      <c r="AA64">
        <v>58.95</v>
      </c>
    </row>
    <row r="65" spans="7:27">
      <c r="G65" t="s">
        <v>107</v>
      </c>
      <c r="H65" s="73">
        <v>44.35</v>
      </c>
      <c r="I65" s="46">
        <v>0</v>
      </c>
      <c r="J65" s="46">
        <v>92.77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-7.5</v>
      </c>
      <c r="V65" s="74">
        <v>137.12</v>
      </c>
      <c r="W65">
        <v>44.35</v>
      </c>
      <c r="X65">
        <v>0</v>
      </c>
      <c r="Y65">
        <v>-7.5</v>
      </c>
      <c r="Z65">
        <v>0</v>
      </c>
      <c r="AA65">
        <v>92.77</v>
      </c>
    </row>
    <row r="66" spans="7:27">
      <c r="G66" t="s">
        <v>108</v>
      </c>
      <c r="H66" s="73">
        <v>86.24</v>
      </c>
      <c r="I66" s="46">
        <v>0</v>
      </c>
      <c r="J66" s="46">
        <v>101.61</v>
      </c>
      <c r="K66" s="46">
        <v>0</v>
      </c>
      <c r="L66" s="46">
        <v>0</v>
      </c>
      <c r="M66" s="74">
        <v>6.32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-7.5</v>
      </c>
      <c r="V66" s="74">
        <v>194.17</v>
      </c>
      <c r="W66">
        <v>86.24</v>
      </c>
      <c r="X66">
        <v>0</v>
      </c>
      <c r="Y66">
        <v>-7.5</v>
      </c>
      <c r="Z66">
        <v>6.32</v>
      </c>
      <c r="AA66">
        <v>101.61</v>
      </c>
    </row>
    <row r="67" spans="7:27">
      <c r="G67" t="s">
        <v>109</v>
      </c>
      <c r="H67" s="73">
        <v>82.63</v>
      </c>
      <c r="I67" s="46">
        <v>0</v>
      </c>
      <c r="J67" s="46">
        <v>117.31</v>
      </c>
      <c r="K67" s="46">
        <v>0</v>
      </c>
      <c r="L67" s="46">
        <v>0</v>
      </c>
      <c r="M67" s="74">
        <v>5.42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-7.5</v>
      </c>
      <c r="V67" s="74">
        <v>205.36</v>
      </c>
      <c r="W67">
        <v>82.63</v>
      </c>
      <c r="X67">
        <v>0</v>
      </c>
      <c r="Y67">
        <v>-7.5</v>
      </c>
      <c r="Z67">
        <v>5.42</v>
      </c>
      <c r="AA67">
        <v>117.31</v>
      </c>
    </row>
    <row r="68" spans="7:27">
      <c r="G68" t="s">
        <v>110</v>
      </c>
      <c r="H68" s="73">
        <v>143.1</v>
      </c>
      <c r="I68" s="46">
        <v>0</v>
      </c>
      <c r="J68" s="46">
        <v>113.22</v>
      </c>
      <c r="K68" s="46">
        <v>0</v>
      </c>
      <c r="L68" s="46">
        <v>0</v>
      </c>
      <c r="M68" s="74">
        <v>4.7300000000000004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-7.5</v>
      </c>
      <c r="V68" s="74">
        <v>261.05</v>
      </c>
      <c r="W68">
        <v>143.1</v>
      </c>
      <c r="X68">
        <v>0</v>
      </c>
      <c r="Y68">
        <v>-7.5</v>
      </c>
      <c r="Z68">
        <v>4.7300000000000004</v>
      </c>
      <c r="AA68">
        <v>113.22</v>
      </c>
    </row>
    <row r="69" spans="7:27">
      <c r="G69" t="s">
        <v>111</v>
      </c>
      <c r="H69" s="73">
        <v>162.24</v>
      </c>
      <c r="I69" s="46">
        <v>0</v>
      </c>
      <c r="J69" s="46">
        <v>124.65</v>
      </c>
      <c r="K69" s="46">
        <v>0</v>
      </c>
      <c r="L69" s="46">
        <v>0</v>
      </c>
      <c r="M69" s="74">
        <v>4.6399999999999997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-7.5</v>
      </c>
      <c r="V69" s="74">
        <v>291.52999999999997</v>
      </c>
      <c r="W69">
        <v>162.24</v>
      </c>
      <c r="X69">
        <v>0</v>
      </c>
      <c r="Y69">
        <v>-7.5</v>
      </c>
      <c r="Z69">
        <v>4.6399999999999997</v>
      </c>
      <c r="AA69">
        <v>124.65</v>
      </c>
    </row>
    <row r="70" spans="7:27">
      <c r="G70" t="s">
        <v>112</v>
      </c>
      <c r="H70" s="73">
        <v>180.25</v>
      </c>
      <c r="I70" s="46">
        <v>0</v>
      </c>
      <c r="J70" s="46">
        <v>130.35</v>
      </c>
      <c r="K70" s="46">
        <v>0</v>
      </c>
      <c r="L70" s="46">
        <v>0</v>
      </c>
      <c r="M70" s="74">
        <v>4.62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-7.5</v>
      </c>
      <c r="V70" s="74">
        <v>315.22000000000003</v>
      </c>
      <c r="W70">
        <v>180.25</v>
      </c>
      <c r="X70">
        <v>0</v>
      </c>
      <c r="Y70">
        <v>-7.5</v>
      </c>
      <c r="Z70">
        <v>4.62</v>
      </c>
      <c r="AA70">
        <v>130.35</v>
      </c>
    </row>
    <row r="71" spans="7:27">
      <c r="G71" t="s">
        <v>113</v>
      </c>
      <c r="H71" s="73">
        <v>167.39</v>
      </c>
      <c r="I71" s="46">
        <v>0</v>
      </c>
      <c r="J71" s="46">
        <v>110.42</v>
      </c>
      <c r="K71" s="46">
        <v>0</v>
      </c>
      <c r="L71" s="46">
        <v>0</v>
      </c>
      <c r="M71" s="74">
        <v>3.73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-7.5</v>
      </c>
      <c r="V71" s="74">
        <v>281.54000000000002</v>
      </c>
      <c r="W71">
        <v>167.39</v>
      </c>
      <c r="X71">
        <v>0</v>
      </c>
      <c r="Y71">
        <v>-7.5</v>
      </c>
      <c r="Z71">
        <v>3.73</v>
      </c>
      <c r="AA71">
        <v>110.42</v>
      </c>
    </row>
    <row r="72" spans="7:27">
      <c r="G72" t="s">
        <v>114</v>
      </c>
      <c r="H72" s="73">
        <v>176.25</v>
      </c>
      <c r="I72" s="46">
        <v>0</v>
      </c>
      <c r="J72" s="46">
        <v>107.61</v>
      </c>
      <c r="K72" s="46">
        <v>0</v>
      </c>
      <c r="L72" s="46">
        <v>0</v>
      </c>
      <c r="M72" s="74">
        <v>3.6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-7.5</v>
      </c>
      <c r="V72" s="74">
        <v>287.45999999999998</v>
      </c>
      <c r="W72">
        <v>176.25</v>
      </c>
      <c r="X72">
        <v>0</v>
      </c>
      <c r="Y72">
        <v>-7.5</v>
      </c>
      <c r="Z72">
        <v>3.6</v>
      </c>
      <c r="AA72">
        <v>107.61</v>
      </c>
    </row>
    <row r="73" spans="7:27">
      <c r="G73" t="s">
        <v>115</v>
      </c>
      <c r="H73" s="73">
        <v>214.38</v>
      </c>
      <c r="I73" s="46">
        <v>0</v>
      </c>
      <c r="J73" s="46">
        <v>87.85</v>
      </c>
      <c r="K73" s="46">
        <v>0</v>
      </c>
      <c r="L73" s="46">
        <v>0</v>
      </c>
      <c r="M73" s="74">
        <v>3.02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-7.5</v>
      </c>
      <c r="V73" s="74">
        <v>305.25</v>
      </c>
      <c r="W73">
        <v>214.38</v>
      </c>
      <c r="X73">
        <v>0</v>
      </c>
      <c r="Y73">
        <v>-7.5</v>
      </c>
      <c r="Z73">
        <v>3.02</v>
      </c>
      <c r="AA73">
        <v>87.85</v>
      </c>
    </row>
    <row r="74" spans="7:27">
      <c r="G74" t="s">
        <v>116</v>
      </c>
      <c r="H74" s="73">
        <v>190.71</v>
      </c>
      <c r="I74" s="46">
        <v>0.24</v>
      </c>
      <c r="J74" s="46">
        <v>69.88</v>
      </c>
      <c r="K74" s="46">
        <v>0</v>
      </c>
      <c r="L74" s="46">
        <v>0</v>
      </c>
      <c r="M74" s="74">
        <v>2.5499999999999998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-7.5</v>
      </c>
      <c r="V74" s="74">
        <v>263.38</v>
      </c>
      <c r="W74">
        <v>190.71</v>
      </c>
      <c r="X74">
        <v>0.24</v>
      </c>
      <c r="Y74">
        <v>-7.5</v>
      </c>
      <c r="Z74">
        <v>2.5499999999999998</v>
      </c>
      <c r="AA74">
        <v>69.88</v>
      </c>
    </row>
    <row r="75" spans="7:27">
      <c r="G75" t="s">
        <v>117</v>
      </c>
      <c r="H75" s="73">
        <v>172.93</v>
      </c>
      <c r="I75" s="46">
        <v>27.59</v>
      </c>
      <c r="J75" s="46">
        <v>69.13</v>
      </c>
      <c r="K75" s="46">
        <v>0</v>
      </c>
      <c r="L75" s="46">
        <v>0</v>
      </c>
      <c r="M75" s="74">
        <v>2.52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-7.5</v>
      </c>
      <c r="V75" s="74">
        <v>272.17</v>
      </c>
      <c r="W75">
        <v>172.93</v>
      </c>
      <c r="X75">
        <v>27.59</v>
      </c>
      <c r="Y75">
        <v>-7.5</v>
      </c>
      <c r="Z75">
        <v>2.52</v>
      </c>
      <c r="AA75">
        <v>69.13</v>
      </c>
    </row>
    <row r="76" spans="7:27">
      <c r="G76" t="s">
        <v>118</v>
      </c>
      <c r="H76" s="73">
        <v>132.69</v>
      </c>
      <c r="I76" s="46">
        <v>22.21</v>
      </c>
      <c r="J76" s="46">
        <v>56.88</v>
      </c>
      <c r="K76" s="46">
        <v>0</v>
      </c>
      <c r="L76" s="46">
        <v>0</v>
      </c>
      <c r="M76" s="74">
        <v>1.92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-7.5</v>
      </c>
      <c r="V76" s="74">
        <v>213.7</v>
      </c>
      <c r="W76">
        <v>132.69</v>
      </c>
      <c r="X76">
        <v>22.21</v>
      </c>
      <c r="Y76">
        <v>-7.5</v>
      </c>
      <c r="Z76">
        <v>1.92</v>
      </c>
      <c r="AA76">
        <v>56.88</v>
      </c>
    </row>
    <row r="77" spans="7:27">
      <c r="G77" t="s">
        <v>119</v>
      </c>
      <c r="H77" s="73">
        <v>120.4</v>
      </c>
      <c r="I77" s="46">
        <v>18.329999999999998</v>
      </c>
      <c r="J77" s="46">
        <v>50.72</v>
      </c>
      <c r="K77" s="46">
        <v>0</v>
      </c>
      <c r="L77" s="46">
        <v>0</v>
      </c>
      <c r="M77" s="74">
        <v>1.21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-7.5</v>
      </c>
      <c r="V77" s="74">
        <v>190.66</v>
      </c>
      <c r="W77">
        <v>120.4</v>
      </c>
      <c r="X77">
        <v>18.329999999999998</v>
      </c>
      <c r="Y77">
        <v>-7.5</v>
      </c>
      <c r="Z77">
        <v>1.21</v>
      </c>
      <c r="AA77">
        <v>50.72</v>
      </c>
    </row>
    <row r="78" spans="7:27">
      <c r="G78" t="s">
        <v>120</v>
      </c>
      <c r="H78" s="73">
        <v>116.46</v>
      </c>
      <c r="I78" s="46">
        <v>15.44</v>
      </c>
      <c r="J78" s="46">
        <v>50.73</v>
      </c>
      <c r="K78" s="46">
        <v>0</v>
      </c>
      <c r="L78" s="46">
        <v>0</v>
      </c>
      <c r="M78" s="74">
        <v>1.85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-7.5</v>
      </c>
      <c r="V78" s="74">
        <v>184.48</v>
      </c>
      <c r="W78">
        <v>116.46</v>
      </c>
      <c r="X78">
        <v>15.44</v>
      </c>
      <c r="Y78">
        <v>-7.5</v>
      </c>
      <c r="Z78">
        <v>1.85</v>
      </c>
      <c r="AA78">
        <v>50.73</v>
      </c>
    </row>
    <row r="79" spans="7:27">
      <c r="G79" t="s">
        <v>121</v>
      </c>
      <c r="H79" s="73">
        <v>89.93</v>
      </c>
      <c r="I79" s="46">
        <v>2.54</v>
      </c>
      <c r="J79" s="46">
        <v>28.92</v>
      </c>
      <c r="K79" s="46">
        <v>0</v>
      </c>
      <c r="L79" s="46">
        <v>0</v>
      </c>
      <c r="M79" s="74">
        <v>1.1100000000000001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-7.5</v>
      </c>
      <c r="V79" s="74">
        <v>122.5</v>
      </c>
      <c r="W79">
        <v>89.93</v>
      </c>
      <c r="X79">
        <v>2.54</v>
      </c>
      <c r="Y79">
        <v>-7.5</v>
      </c>
      <c r="Z79">
        <v>1.1100000000000001</v>
      </c>
      <c r="AA79">
        <v>28.92</v>
      </c>
    </row>
    <row r="80" spans="7:27">
      <c r="G80" t="s">
        <v>122</v>
      </c>
      <c r="H80" s="73">
        <v>86.36</v>
      </c>
      <c r="I80" s="46">
        <v>0</v>
      </c>
      <c r="J80" s="46">
        <v>28.65</v>
      </c>
      <c r="K80" s="46">
        <v>0</v>
      </c>
      <c r="L80" s="46">
        <v>0</v>
      </c>
      <c r="M80" s="74">
        <v>1.2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-7.5</v>
      </c>
      <c r="V80" s="74">
        <v>116.21</v>
      </c>
      <c r="W80">
        <v>86.36</v>
      </c>
      <c r="X80">
        <v>0</v>
      </c>
      <c r="Y80">
        <v>-7.5</v>
      </c>
      <c r="Z80">
        <v>1.2</v>
      </c>
      <c r="AA80">
        <v>28.65</v>
      </c>
    </row>
    <row r="81" spans="7:27">
      <c r="G81" t="s">
        <v>123</v>
      </c>
      <c r="H81" s="73">
        <v>110.27</v>
      </c>
      <c r="I81" s="46">
        <v>0</v>
      </c>
      <c r="J81" s="46">
        <v>33.78</v>
      </c>
      <c r="K81" s="46">
        <v>0</v>
      </c>
      <c r="L81" s="46">
        <v>0</v>
      </c>
      <c r="M81" s="74">
        <v>1.77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-7.5</v>
      </c>
      <c r="V81" s="74">
        <v>145.82</v>
      </c>
      <c r="W81">
        <v>110.27</v>
      </c>
      <c r="X81">
        <v>0</v>
      </c>
      <c r="Y81">
        <v>-7.5</v>
      </c>
      <c r="Z81">
        <v>1.77</v>
      </c>
      <c r="AA81">
        <v>33.78</v>
      </c>
    </row>
    <row r="82" spans="7:27">
      <c r="G82" t="s">
        <v>124</v>
      </c>
      <c r="H82" s="73">
        <v>121.12</v>
      </c>
      <c r="I82" s="46">
        <v>0</v>
      </c>
      <c r="J82" s="46">
        <v>28.34</v>
      </c>
      <c r="K82" s="46">
        <v>0</v>
      </c>
      <c r="L82" s="46">
        <v>0</v>
      </c>
      <c r="M82" s="74">
        <v>2.56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-7.5</v>
      </c>
      <c r="V82" s="74">
        <v>152.02000000000001</v>
      </c>
      <c r="W82">
        <v>121.12</v>
      </c>
      <c r="X82">
        <v>0</v>
      </c>
      <c r="Y82">
        <v>-7.5</v>
      </c>
      <c r="Z82">
        <v>2.56</v>
      </c>
      <c r="AA82">
        <v>28.34</v>
      </c>
    </row>
    <row r="83" spans="7:27">
      <c r="G83" t="s">
        <v>125</v>
      </c>
      <c r="H83" s="73">
        <v>126.58</v>
      </c>
      <c r="I83" s="46">
        <v>0</v>
      </c>
      <c r="J83" s="46">
        <v>10.8</v>
      </c>
      <c r="K83" s="46">
        <v>0</v>
      </c>
      <c r="L83" s="46">
        <v>0</v>
      </c>
      <c r="M83" s="74">
        <v>3.33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-7.5</v>
      </c>
      <c r="V83" s="74">
        <v>140.71</v>
      </c>
      <c r="W83">
        <v>126.58</v>
      </c>
      <c r="X83">
        <v>0</v>
      </c>
      <c r="Y83">
        <v>-7.5</v>
      </c>
      <c r="Z83">
        <v>3.33</v>
      </c>
      <c r="AA83">
        <v>10.8</v>
      </c>
    </row>
    <row r="84" spans="7:27">
      <c r="G84" t="s">
        <v>126</v>
      </c>
      <c r="H84" s="73">
        <v>150</v>
      </c>
      <c r="I84" s="46">
        <v>0</v>
      </c>
      <c r="J84" s="46">
        <v>4.33</v>
      </c>
      <c r="K84" s="46">
        <v>0</v>
      </c>
      <c r="L84" s="46">
        <v>0</v>
      </c>
      <c r="M84" s="74">
        <v>3.56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-7.5</v>
      </c>
      <c r="V84" s="74">
        <v>157.88999999999999</v>
      </c>
      <c r="W84">
        <v>150</v>
      </c>
      <c r="X84">
        <v>0</v>
      </c>
      <c r="Y84">
        <v>-7.5</v>
      </c>
      <c r="Z84">
        <v>3.56</v>
      </c>
      <c r="AA84">
        <v>4.33</v>
      </c>
    </row>
    <row r="85" spans="7:27">
      <c r="G85" t="s">
        <v>127</v>
      </c>
      <c r="H85" s="73">
        <v>145.94999999999999</v>
      </c>
      <c r="I85" s="46">
        <v>0</v>
      </c>
      <c r="J85" s="46">
        <v>0</v>
      </c>
      <c r="K85" s="46">
        <v>0</v>
      </c>
      <c r="L85" s="46">
        <v>0</v>
      </c>
      <c r="M85" s="74">
        <v>3.5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-7.5</v>
      </c>
      <c r="V85" s="74">
        <v>149.44999999999999</v>
      </c>
      <c r="W85">
        <v>145.94999999999999</v>
      </c>
      <c r="X85">
        <v>0</v>
      </c>
      <c r="Y85">
        <v>-7.5</v>
      </c>
      <c r="Z85">
        <v>3.5</v>
      </c>
      <c r="AA85">
        <v>0</v>
      </c>
    </row>
    <row r="86" spans="7:27">
      <c r="G86" t="s">
        <v>128</v>
      </c>
      <c r="H86" s="73">
        <v>169.93</v>
      </c>
      <c r="I86" s="46">
        <v>0</v>
      </c>
      <c r="J86" s="46">
        <v>0</v>
      </c>
      <c r="K86" s="46">
        <v>0</v>
      </c>
      <c r="L86" s="46">
        <v>0</v>
      </c>
      <c r="M86" s="74">
        <v>3.19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-7.5</v>
      </c>
      <c r="V86" s="74">
        <v>173.12</v>
      </c>
      <c r="W86">
        <v>169.93</v>
      </c>
      <c r="X86">
        <v>0</v>
      </c>
      <c r="Y86">
        <v>-7.5</v>
      </c>
      <c r="Z86">
        <v>3.19</v>
      </c>
      <c r="AA86">
        <v>0</v>
      </c>
    </row>
    <row r="87" spans="7:27">
      <c r="G87" t="s">
        <v>129</v>
      </c>
      <c r="H87" s="73">
        <v>226.28</v>
      </c>
      <c r="I87" s="46">
        <v>0</v>
      </c>
      <c r="J87" s="46">
        <v>0</v>
      </c>
      <c r="K87" s="46">
        <v>0</v>
      </c>
      <c r="L87" s="46">
        <v>0</v>
      </c>
      <c r="M87" s="74">
        <v>3.6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-7.5</v>
      </c>
      <c r="V87" s="74">
        <v>229.88</v>
      </c>
      <c r="W87">
        <v>226.28</v>
      </c>
      <c r="X87">
        <v>0</v>
      </c>
      <c r="Y87">
        <v>-7.5</v>
      </c>
      <c r="Z87">
        <v>3.6</v>
      </c>
      <c r="AA87">
        <v>0</v>
      </c>
    </row>
    <row r="88" spans="7:27">
      <c r="G88" t="s">
        <v>130</v>
      </c>
      <c r="H88" s="73">
        <v>207.89</v>
      </c>
      <c r="I88" s="46">
        <v>0</v>
      </c>
      <c r="J88" s="46">
        <v>0</v>
      </c>
      <c r="K88" s="46">
        <v>0</v>
      </c>
      <c r="L88" s="46">
        <v>0</v>
      </c>
      <c r="M88" s="74">
        <v>3.47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-7.5</v>
      </c>
      <c r="V88" s="74">
        <v>211.36</v>
      </c>
      <c r="W88">
        <v>207.89</v>
      </c>
      <c r="X88">
        <v>0</v>
      </c>
      <c r="Y88">
        <v>-7.5</v>
      </c>
      <c r="Z88">
        <v>3.47</v>
      </c>
      <c r="AA88">
        <v>0</v>
      </c>
    </row>
    <row r="89" spans="7:27">
      <c r="G89" t="s">
        <v>131</v>
      </c>
      <c r="H89" s="73">
        <v>215.58</v>
      </c>
      <c r="I89" s="46">
        <v>0</v>
      </c>
      <c r="J89" s="46">
        <v>0</v>
      </c>
      <c r="K89" s="46">
        <v>0</v>
      </c>
      <c r="L89" s="46">
        <v>0</v>
      </c>
      <c r="M89" s="74">
        <v>3.29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-7.5</v>
      </c>
      <c r="V89" s="74">
        <v>218.87</v>
      </c>
      <c r="W89">
        <v>215.58</v>
      </c>
      <c r="X89">
        <v>0</v>
      </c>
      <c r="Y89">
        <v>-7.5</v>
      </c>
      <c r="Z89">
        <v>3.29</v>
      </c>
      <c r="AA89">
        <v>0</v>
      </c>
    </row>
    <row r="90" spans="7:27">
      <c r="G90" t="s">
        <v>132</v>
      </c>
      <c r="H90" s="73">
        <v>223.36</v>
      </c>
      <c r="I90" s="46">
        <v>0</v>
      </c>
      <c r="J90" s="46">
        <v>0</v>
      </c>
      <c r="K90" s="46">
        <v>0</v>
      </c>
      <c r="L90" s="46">
        <v>0</v>
      </c>
      <c r="M90" s="74">
        <v>2.95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-7.5</v>
      </c>
      <c r="V90" s="74">
        <v>226.31</v>
      </c>
      <c r="W90">
        <v>223.36</v>
      </c>
      <c r="X90">
        <v>0</v>
      </c>
      <c r="Y90">
        <v>-7.5</v>
      </c>
      <c r="Z90">
        <v>2.95</v>
      </c>
      <c r="AA90">
        <v>0</v>
      </c>
    </row>
    <row r="91" spans="7:27">
      <c r="G91" t="s">
        <v>133</v>
      </c>
      <c r="H91" s="73">
        <v>148.63</v>
      </c>
      <c r="I91" s="46">
        <v>0</v>
      </c>
      <c r="J91" s="46">
        <v>0</v>
      </c>
      <c r="K91" s="46">
        <v>0</v>
      </c>
      <c r="L91" s="46">
        <v>0</v>
      </c>
      <c r="M91" s="74">
        <v>3.07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-7.5</v>
      </c>
      <c r="V91" s="74">
        <v>151.69999999999999</v>
      </c>
      <c r="W91">
        <v>148.63</v>
      </c>
      <c r="X91">
        <v>0</v>
      </c>
      <c r="Y91">
        <v>-7.5</v>
      </c>
      <c r="Z91">
        <v>3.07</v>
      </c>
      <c r="AA91">
        <v>0</v>
      </c>
    </row>
    <row r="92" spans="7:27">
      <c r="G92" t="s">
        <v>134</v>
      </c>
      <c r="H92" s="73">
        <v>182.11</v>
      </c>
      <c r="I92" s="46">
        <v>0</v>
      </c>
      <c r="J92" s="46">
        <v>0</v>
      </c>
      <c r="K92" s="46">
        <v>0</v>
      </c>
      <c r="L92" s="46">
        <v>0</v>
      </c>
      <c r="M92" s="74">
        <v>3.18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-7.5</v>
      </c>
      <c r="V92" s="74">
        <v>185.29</v>
      </c>
      <c r="W92">
        <v>182.11</v>
      </c>
      <c r="X92">
        <v>0</v>
      </c>
      <c r="Y92">
        <v>-7.5</v>
      </c>
      <c r="Z92">
        <v>3.18</v>
      </c>
      <c r="AA92">
        <v>0</v>
      </c>
    </row>
    <row r="93" spans="7:27">
      <c r="G93" t="s">
        <v>135</v>
      </c>
      <c r="H93" s="73">
        <v>208.77</v>
      </c>
      <c r="I93" s="46">
        <v>0</v>
      </c>
      <c r="J93" s="46">
        <v>0</v>
      </c>
      <c r="K93" s="46">
        <v>0</v>
      </c>
      <c r="L93" s="46">
        <v>0</v>
      </c>
      <c r="M93" s="74">
        <v>3.07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-7.5</v>
      </c>
      <c r="V93" s="74">
        <v>211.84</v>
      </c>
      <c r="W93">
        <v>208.77</v>
      </c>
      <c r="X93">
        <v>0</v>
      </c>
      <c r="Y93">
        <v>-7.5</v>
      </c>
      <c r="Z93">
        <v>3.07</v>
      </c>
      <c r="AA93">
        <v>0</v>
      </c>
    </row>
    <row r="94" spans="7:27">
      <c r="G94" t="s">
        <v>136</v>
      </c>
      <c r="H94" s="73">
        <v>232.95</v>
      </c>
      <c r="I94" s="46">
        <v>0</v>
      </c>
      <c r="J94" s="46">
        <v>5.64</v>
      </c>
      <c r="K94" s="46">
        <v>0</v>
      </c>
      <c r="L94" s="46">
        <v>0</v>
      </c>
      <c r="M94" s="74">
        <v>3.38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-7.5</v>
      </c>
      <c r="V94" s="74">
        <v>241.97</v>
      </c>
      <c r="W94">
        <v>232.95</v>
      </c>
      <c r="X94">
        <v>0</v>
      </c>
      <c r="Y94">
        <v>-7.5</v>
      </c>
      <c r="Z94">
        <v>3.38</v>
      </c>
      <c r="AA94">
        <v>5.64</v>
      </c>
    </row>
    <row r="95" spans="7:27">
      <c r="G95" t="s">
        <v>137</v>
      </c>
      <c r="H95" s="73">
        <v>249.09</v>
      </c>
      <c r="I95" s="46">
        <v>0</v>
      </c>
      <c r="J95" s="46">
        <v>29.14</v>
      </c>
      <c r="K95" s="46">
        <v>0</v>
      </c>
      <c r="L95" s="46">
        <v>0</v>
      </c>
      <c r="M95" s="74">
        <v>4.07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-7.5</v>
      </c>
      <c r="V95" s="74">
        <v>282.3</v>
      </c>
      <c r="W95">
        <v>249.09</v>
      </c>
      <c r="X95">
        <v>0</v>
      </c>
      <c r="Y95">
        <v>-7.5</v>
      </c>
      <c r="Z95">
        <v>4.07</v>
      </c>
      <c r="AA95">
        <v>29.14</v>
      </c>
    </row>
    <row r="96" spans="7:27">
      <c r="G96" t="s">
        <v>138</v>
      </c>
      <c r="H96" s="73">
        <v>258.94</v>
      </c>
      <c r="I96" s="46">
        <v>0</v>
      </c>
      <c r="J96" s="46">
        <v>43.8</v>
      </c>
      <c r="K96" s="46">
        <v>0</v>
      </c>
      <c r="L96" s="46">
        <v>0</v>
      </c>
      <c r="M96" s="74">
        <v>2.61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-7.5</v>
      </c>
      <c r="V96" s="74">
        <v>305.35000000000002</v>
      </c>
      <c r="W96">
        <v>258.94</v>
      </c>
      <c r="X96">
        <v>0</v>
      </c>
      <c r="Y96">
        <v>-7.5</v>
      </c>
      <c r="Z96">
        <v>2.61</v>
      </c>
      <c r="AA96">
        <v>43.8</v>
      </c>
    </row>
    <row r="97" spans="1:83">
      <c r="G97" t="s">
        <v>139</v>
      </c>
      <c r="H97" s="73">
        <v>263.56</v>
      </c>
      <c r="I97" s="46">
        <v>0</v>
      </c>
      <c r="J97" s="46">
        <v>50.95</v>
      </c>
      <c r="K97" s="46">
        <v>0</v>
      </c>
      <c r="L97" s="46">
        <v>0</v>
      </c>
      <c r="M97" s="74">
        <v>2.34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-7.5</v>
      </c>
      <c r="V97" s="74">
        <v>316.85000000000002</v>
      </c>
      <c r="W97">
        <v>263.56</v>
      </c>
      <c r="X97">
        <v>0</v>
      </c>
      <c r="Y97">
        <v>-7.5</v>
      </c>
      <c r="Z97">
        <v>2.34</v>
      </c>
      <c r="AA97">
        <v>50.95</v>
      </c>
    </row>
    <row r="98" spans="1:83">
      <c r="G98" t="s">
        <v>140</v>
      </c>
      <c r="H98" s="73">
        <v>263.25</v>
      </c>
      <c r="I98" s="46">
        <v>0</v>
      </c>
      <c r="J98" s="46">
        <v>47.3</v>
      </c>
      <c r="K98" s="46">
        <v>0</v>
      </c>
      <c r="L98" s="46">
        <v>0</v>
      </c>
      <c r="M98" s="74">
        <v>2.93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-7.5</v>
      </c>
      <c r="V98" s="74">
        <v>313.48</v>
      </c>
      <c r="W98">
        <v>263.25</v>
      </c>
      <c r="X98">
        <v>0</v>
      </c>
      <c r="Y98">
        <v>-7.5</v>
      </c>
      <c r="Z98">
        <v>2.93</v>
      </c>
      <c r="AA98">
        <v>47.3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1.7152524999999998</v>
      </c>
      <c r="I99" s="69">
        <f t="shared" ref="I99:BQ99" si="1">SUM(I3:I98)/4000</f>
        <v>2.1587500000000003E-2</v>
      </c>
      <c r="J99" s="69">
        <f t="shared" si="1"/>
        <v>0.43365000000000004</v>
      </c>
      <c r="K99" s="69">
        <f t="shared" si="1"/>
        <v>0</v>
      </c>
      <c r="L99" s="69">
        <f t="shared" si="1"/>
        <v>0</v>
      </c>
      <c r="M99" s="69">
        <f t="shared" si="1"/>
        <v>8.4535000000000013E-2</v>
      </c>
      <c r="N99" s="68">
        <f t="shared" si="1"/>
        <v>0</v>
      </c>
      <c r="O99" s="69">
        <f t="shared" si="1"/>
        <v>-2.6447249999999998</v>
      </c>
      <c r="P99" s="69">
        <f t="shared" si="1"/>
        <v>-1.041525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-3.86625</v>
      </c>
      <c r="V99" s="70">
        <f t="shared" si="1"/>
        <v>2.2550250000000003</v>
      </c>
      <c r="W99">
        <f t="shared" si="1"/>
        <v>1.7152524999999998</v>
      </c>
      <c r="X99">
        <f t="shared" si="1"/>
        <v>-2.6231374999999999</v>
      </c>
      <c r="Y99">
        <f t="shared" si="1"/>
        <v>-0.18</v>
      </c>
      <c r="Z99">
        <f t="shared" si="1"/>
        <v>8.4535000000000013E-2</v>
      </c>
      <c r="AA99">
        <f t="shared" si="1"/>
        <v>-0.60787499999999972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529</v>
      </c>
      <c r="Z1" t="s">
        <v>530</v>
      </c>
      <c r="AA1" t="s">
        <v>529</v>
      </c>
      <c r="AB1" t="s">
        <v>531</v>
      </c>
      <c r="AC1" t="s">
        <v>532</v>
      </c>
      <c r="AD1" t="s">
        <v>533</v>
      </c>
      <c r="AE1" t="s">
        <v>534</v>
      </c>
      <c r="AF1" t="s">
        <v>529</v>
      </c>
      <c r="AG1" t="s">
        <v>535</v>
      </c>
      <c r="AH1" t="s">
        <v>536</v>
      </c>
      <c r="AI1" t="s">
        <v>529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45205</v>
      </c>
      <c r="W2" s="28" t="s">
        <v>370</v>
      </c>
      <c r="X2" t="s">
        <v>148</v>
      </c>
      <c r="Y2" t="s">
        <v>146</v>
      </c>
      <c r="Z2" t="s">
        <v>146</v>
      </c>
      <c r="AA2" t="s">
        <v>145</v>
      </c>
      <c r="AB2" t="s">
        <v>148</v>
      </c>
      <c r="AC2" t="s">
        <v>358</v>
      </c>
      <c r="AD2" t="s">
        <v>149</v>
      </c>
      <c r="AE2" t="s">
        <v>148</v>
      </c>
      <c r="AF2" t="s">
        <v>145</v>
      </c>
      <c r="AG2" t="s">
        <v>240</v>
      </c>
      <c r="AH2" t="s">
        <v>370</v>
      </c>
      <c r="AI2" t="s">
        <v>145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64.87</v>
      </c>
      <c r="I3" s="53">
        <v>57.010000000000005</v>
      </c>
      <c r="J3" s="53">
        <v>6.55</v>
      </c>
      <c r="K3" s="53">
        <v>62.81</v>
      </c>
      <c r="L3" s="53">
        <v>6.76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23.19</v>
      </c>
      <c r="Z3">
        <v>33.82</v>
      </c>
      <c r="AA3">
        <v>4.83</v>
      </c>
      <c r="AB3">
        <v>62.81</v>
      </c>
      <c r="AC3">
        <v>0.57999999999999996</v>
      </c>
      <c r="AD3">
        <v>6.55</v>
      </c>
      <c r="AE3">
        <v>0</v>
      </c>
      <c r="AF3">
        <v>4.3499999999999996</v>
      </c>
      <c r="AG3">
        <v>1</v>
      </c>
      <c r="AH3">
        <v>6.76</v>
      </c>
      <c r="AI3">
        <v>54.11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64.87</v>
      </c>
      <c r="I4" s="46">
        <v>57.010000000000005</v>
      </c>
      <c r="J4" s="46">
        <v>6.55</v>
      </c>
      <c r="K4" s="46">
        <v>62.81</v>
      </c>
      <c r="L4" s="46">
        <v>6.76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23.19</v>
      </c>
      <c r="Z4">
        <v>33.82</v>
      </c>
      <c r="AA4">
        <v>4.83</v>
      </c>
      <c r="AB4">
        <v>62.81</v>
      </c>
      <c r="AC4">
        <v>0.57999999999999996</v>
      </c>
      <c r="AD4">
        <v>6.55</v>
      </c>
      <c r="AE4">
        <v>0</v>
      </c>
      <c r="AF4">
        <v>4.3499999999999996</v>
      </c>
      <c r="AG4">
        <v>1</v>
      </c>
      <c r="AH4">
        <v>6.76</v>
      </c>
      <c r="AI4">
        <v>54.11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64.87</v>
      </c>
      <c r="I5" s="46">
        <v>57.010000000000005</v>
      </c>
      <c r="J5" s="46">
        <v>6.55</v>
      </c>
      <c r="K5" s="46">
        <v>62.81</v>
      </c>
      <c r="L5" s="46">
        <v>6.76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23.19</v>
      </c>
      <c r="Z5">
        <v>33.82</v>
      </c>
      <c r="AA5">
        <v>4.83</v>
      </c>
      <c r="AB5">
        <v>62.81</v>
      </c>
      <c r="AC5">
        <v>0.57999999999999996</v>
      </c>
      <c r="AD5">
        <v>6.55</v>
      </c>
      <c r="AE5">
        <v>0</v>
      </c>
      <c r="AF5">
        <v>4.3499999999999996</v>
      </c>
      <c r="AG5">
        <v>1</v>
      </c>
      <c r="AH5">
        <v>6.76</v>
      </c>
      <c r="AI5">
        <v>54.11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64.87</v>
      </c>
      <c r="I6" s="46">
        <v>57.010000000000005</v>
      </c>
      <c r="J6" s="46">
        <v>6.55</v>
      </c>
      <c r="K6" s="46">
        <v>62.81</v>
      </c>
      <c r="L6" s="46">
        <v>6.76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23.19</v>
      </c>
      <c r="Z6">
        <v>33.82</v>
      </c>
      <c r="AA6">
        <v>4.83</v>
      </c>
      <c r="AB6">
        <v>62.81</v>
      </c>
      <c r="AC6">
        <v>0.57999999999999996</v>
      </c>
      <c r="AD6">
        <v>6.55</v>
      </c>
      <c r="AE6">
        <v>0</v>
      </c>
      <c r="AF6">
        <v>4.3499999999999996</v>
      </c>
      <c r="AG6">
        <v>1</v>
      </c>
      <c r="AH6">
        <v>6.76</v>
      </c>
      <c r="AI6">
        <v>54.11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64.819999999999993</v>
      </c>
      <c r="I7" s="46">
        <v>57.010000000000005</v>
      </c>
      <c r="J7" s="46">
        <v>6.55</v>
      </c>
      <c r="K7" s="46">
        <v>62.81</v>
      </c>
      <c r="L7" s="46">
        <v>6.76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23.19</v>
      </c>
      <c r="Z7">
        <v>33.82</v>
      </c>
      <c r="AA7">
        <v>4.83</v>
      </c>
      <c r="AB7">
        <v>62.81</v>
      </c>
      <c r="AC7">
        <v>0.53</v>
      </c>
      <c r="AD7">
        <v>6.55</v>
      </c>
      <c r="AE7">
        <v>0</v>
      </c>
      <c r="AF7">
        <v>4.3499999999999996</v>
      </c>
      <c r="AG7">
        <v>1</v>
      </c>
      <c r="AH7">
        <v>6.76</v>
      </c>
      <c r="AI7">
        <v>54.11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64.819999999999993</v>
      </c>
      <c r="I8" s="46">
        <v>57.010000000000005</v>
      </c>
      <c r="J8" s="46">
        <v>6.55</v>
      </c>
      <c r="K8" s="46">
        <v>62.81</v>
      </c>
      <c r="L8" s="46">
        <v>6.76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23.19</v>
      </c>
      <c r="Z8">
        <v>33.82</v>
      </c>
      <c r="AA8">
        <v>4.83</v>
      </c>
      <c r="AB8">
        <v>62.81</v>
      </c>
      <c r="AC8">
        <v>0.53</v>
      </c>
      <c r="AD8">
        <v>6.55</v>
      </c>
      <c r="AE8">
        <v>0</v>
      </c>
      <c r="AF8">
        <v>4.3499999999999996</v>
      </c>
      <c r="AG8">
        <v>1</v>
      </c>
      <c r="AH8">
        <v>6.76</v>
      </c>
      <c r="AI8">
        <v>54.11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64.819999999999993</v>
      </c>
      <c r="I9" s="46">
        <v>57.010000000000005</v>
      </c>
      <c r="J9" s="46">
        <v>6.55</v>
      </c>
      <c r="K9" s="46">
        <v>62.81</v>
      </c>
      <c r="L9" s="46">
        <v>6.76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23.19</v>
      </c>
      <c r="Z9">
        <v>33.82</v>
      </c>
      <c r="AA9">
        <v>4.83</v>
      </c>
      <c r="AB9">
        <v>62.81</v>
      </c>
      <c r="AC9">
        <v>0.53</v>
      </c>
      <c r="AD9">
        <v>6.55</v>
      </c>
      <c r="AE9">
        <v>0</v>
      </c>
      <c r="AF9">
        <v>4.3499999999999996</v>
      </c>
      <c r="AG9">
        <v>1</v>
      </c>
      <c r="AH9">
        <v>6.76</v>
      </c>
      <c r="AI9">
        <v>54.11</v>
      </c>
    </row>
    <row r="10" spans="1:35">
      <c r="A10" t="s">
        <v>260</v>
      </c>
      <c r="C10" t="s">
        <v>233</v>
      </c>
      <c r="G10" t="s">
        <v>52</v>
      </c>
      <c r="H10" s="73">
        <v>64.819999999999993</v>
      </c>
      <c r="I10" s="46">
        <v>57.010000000000005</v>
      </c>
      <c r="J10" s="46">
        <v>6.55</v>
      </c>
      <c r="K10" s="46">
        <v>62.81</v>
      </c>
      <c r="L10" s="46">
        <v>6.76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23.19</v>
      </c>
      <c r="Z10">
        <v>33.82</v>
      </c>
      <c r="AA10">
        <v>4.83</v>
      </c>
      <c r="AB10">
        <v>62.81</v>
      </c>
      <c r="AC10">
        <v>0.53</v>
      </c>
      <c r="AD10">
        <v>6.55</v>
      </c>
      <c r="AE10">
        <v>0</v>
      </c>
      <c r="AF10">
        <v>4.3499999999999996</v>
      </c>
      <c r="AG10">
        <v>1</v>
      </c>
      <c r="AH10">
        <v>6.76</v>
      </c>
      <c r="AI10">
        <v>54.11</v>
      </c>
    </row>
    <row r="11" spans="1:35">
      <c r="A11" t="s">
        <v>240</v>
      </c>
      <c r="C11" t="s">
        <v>316</v>
      </c>
      <c r="G11" t="s">
        <v>53</v>
      </c>
      <c r="H11" s="73">
        <v>64.819999999999993</v>
      </c>
      <c r="I11" s="46">
        <v>57.010000000000005</v>
      </c>
      <c r="J11" s="46">
        <v>6.55</v>
      </c>
      <c r="K11" s="46">
        <v>62.81</v>
      </c>
      <c r="L11" s="46">
        <v>6.76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23.19</v>
      </c>
      <c r="Z11">
        <v>33.82</v>
      </c>
      <c r="AA11">
        <v>4.83</v>
      </c>
      <c r="AB11">
        <v>62.81</v>
      </c>
      <c r="AC11">
        <v>0.53</v>
      </c>
      <c r="AD11">
        <v>6.55</v>
      </c>
      <c r="AE11">
        <v>0</v>
      </c>
      <c r="AF11">
        <v>4.3499999999999996</v>
      </c>
      <c r="AG11">
        <v>1</v>
      </c>
      <c r="AH11">
        <v>6.76</v>
      </c>
      <c r="AI11">
        <v>54.11</v>
      </c>
    </row>
    <row r="12" spans="1:35">
      <c r="A12" t="s">
        <v>241</v>
      </c>
      <c r="C12" t="s">
        <v>336</v>
      </c>
      <c r="G12" t="s">
        <v>54</v>
      </c>
      <c r="H12" s="73">
        <v>64.819999999999993</v>
      </c>
      <c r="I12" s="46">
        <v>57.010000000000005</v>
      </c>
      <c r="J12" s="46">
        <v>6.55</v>
      </c>
      <c r="K12" s="46">
        <v>62.81</v>
      </c>
      <c r="L12" s="46">
        <v>6.76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23.19</v>
      </c>
      <c r="Z12">
        <v>33.82</v>
      </c>
      <c r="AA12">
        <v>4.83</v>
      </c>
      <c r="AB12">
        <v>62.81</v>
      </c>
      <c r="AC12">
        <v>0.53</v>
      </c>
      <c r="AD12">
        <v>6.55</v>
      </c>
      <c r="AE12">
        <v>0</v>
      </c>
      <c r="AF12">
        <v>4.3499999999999996</v>
      </c>
      <c r="AG12">
        <v>1</v>
      </c>
      <c r="AH12">
        <v>6.76</v>
      </c>
      <c r="AI12">
        <v>54.11</v>
      </c>
    </row>
    <row r="13" spans="1:35">
      <c r="A13" t="s">
        <v>242</v>
      </c>
      <c r="G13" t="s">
        <v>55</v>
      </c>
      <c r="H13" s="73">
        <v>64.819999999999993</v>
      </c>
      <c r="I13" s="46">
        <v>57.010000000000005</v>
      </c>
      <c r="J13" s="46">
        <v>6.55</v>
      </c>
      <c r="K13" s="46">
        <v>62.81</v>
      </c>
      <c r="L13" s="46">
        <v>6.76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23.19</v>
      </c>
      <c r="Z13">
        <v>33.82</v>
      </c>
      <c r="AA13">
        <v>4.83</v>
      </c>
      <c r="AB13">
        <v>62.81</v>
      </c>
      <c r="AC13">
        <v>0.53</v>
      </c>
      <c r="AD13">
        <v>6.55</v>
      </c>
      <c r="AE13">
        <v>0</v>
      </c>
      <c r="AF13">
        <v>4.3499999999999996</v>
      </c>
      <c r="AG13">
        <v>1</v>
      </c>
      <c r="AH13">
        <v>6.76</v>
      </c>
      <c r="AI13">
        <v>54.11</v>
      </c>
    </row>
    <row r="14" spans="1:35">
      <c r="A14" t="s">
        <v>243</v>
      </c>
      <c r="G14" t="s">
        <v>56</v>
      </c>
      <c r="H14" s="73">
        <v>64.819999999999993</v>
      </c>
      <c r="I14" s="46">
        <v>57.010000000000005</v>
      </c>
      <c r="J14" s="46">
        <v>6.55</v>
      </c>
      <c r="K14" s="46">
        <v>62.81</v>
      </c>
      <c r="L14" s="46">
        <v>6.76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23.19</v>
      </c>
      <c r="Z14">
        <v>33.82</v>
      </c>
      <c r="AA14">
        <v>4.83</v>
      </c>
      <c r="AB14">
        <v>62.81</v>
      </c>
      <c r="AC14">
        <v>0.53</v>
      </c>
      <c r="AD14">
        <v>6.55</v>
      </c>
      <c r="AE14">
        <v>0</v>
      </c>
      <c r="AF14">
        <v>4.3499999999999996</v>
      </c>
      <c r="AG14">
        <v>1</v>
      </c>
      <c r="AH14">
        <v>6.76</v>
      </c>
      <c r="AI14">
        <v>54.11</v>
      </c>
    </row>
    <row r="15" spans="1:35">
      <c r="A15" t="s">
        <v>244</v>
      </c>
      <c r="G15" t="s">
        <v>57</v>
      </c>
      <c r="H15" s="73">
        <v>64.819999999999993</v>
      </c>
      <c r="I15" s="46">
        <v>57.010000000000005</v>
      </c>
      <c r="J15" s="46">
        <v>6.55</v>
      </c>
      <c r="K15" s="46">
        <v>62.81</v>
      </c>
      <c r="L15" s="46">
        <v>6.76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23.19</v>
      </c>
      <c r="Z15">
        <v>33.82</v>
      </c>
      <c r="AA15">
        <v>4.83</v>
      </c>
      <c r="AB15">
        <v>62.81</v>
      </c>
      <c r="AC15">
        <v>0.53</v>
      </c>
      <c r="AD15">
        <v>6.55</v>
      </c>
      <c r="AE15">
        <v>0</v>
      </c>
      <c r="AF15">
        <v>4.3499999999999996</v>
      </c>
      <c r="AG15">
        <v>1</v>
      </c>
      <c r="AH15">
        <v>6.76</v>
      </c>
      <c r="AI15">
        <v>54.11</v>
      </c>
    </row>
    <row r="16" spans="1:35">
      <c r="A16" t="s">
        <v>245</v>
      </c>
      <c r="G16" t="s">
        <v>58</v>
      </c>
      <c r="H16" s="73">
        <v>64.819999999999993</v>
      </c>
      <c r="I16" s="46">
        <v>57.010000000000005</v>
      </c>
      <c r="J16" s="46">
        <v>6.55</v>
      </c>
      <c r="K16" s="46">
        <v>62.81</v>
      </c>
      <c r="L16" s="46">
        <v>6.76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23.19</v>
      </c>
      <c r="Z16">
        <v>33.82</v>
      </c>
      <c r="AA16">
        <v>4.83</v>
      </c>
      <c r="AB16">
        <v>62.81</v>
      </c>
      <c r="AC16">
        <v>0.53</v>
      </c>
      <c r="AD16">
        <v>6.55</v>
      </c>
      <c r="AE16">
        <v>0</v>
      </c>
      <c r="AF16">
        <v>4.3499999999999996</v>
      </c>
      <c r="AG16">
        <v>1</v>
      </c>
      <c r="AH16">
        <v>6.76</v>
      </c>
      <c r="AI16">
        <v>54.11</v>
      </c>
    </row>
    <row r="17" spans="1:35">
      <c r="A17" t="s">
        <v>246</v>
      </c>
      <c r="G17" t="s">
        <v>59</v>
      </c>
      <c r="H17" s="73">
        <v>64.819999999999993</v>
      </c>
      <c r="I17" s="46">
        <v>57.010000000000005</v>
      </c>
      <c r="J17" s="46">
        <v>6.55</v>
      </c>
      <c r="K17" s="46">
        <v>62.81</v>
      </c>
      <c r="L17" s="46">
        <v>6.76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23.19</v>
      </c>
      <c r="Z17">
        <v>33.82</v>
      </c>
      <c r="AA17">
        <v>4.83</v>
      </c>
      <c r="AB17">
        <v>62.81</v>
      </c>
      <c r="AC17">
        <v>0.53</v>
      </c>
      <c r="AD17">
        <v>6.55</v>
      </c>
      <c r="AE17">
        <v>0</v>
      </c>
      <c r="AF17">
        <v>4.3499999999999996</v>
      </c>
      <c r="AG17">
        <v>1</v>
      </c>
      <c r="AH17">
        <v>6.76</v>
      </c>
      <c r="AI17">
        <v>54.11</v>
      </c>
    </row>
    <row r="18" spans="1:35">
      <c r="A18" t="s">
        <v>247</v>
      </c>
      <c r="G18" t="s">
        <v>60</v>
      </c>
      <c r="H18" s="73">
        <v>64.819999999999993</v>
      </c>
      <c r="I18" s="46">
        <v>57.010000000000005</v>
      </c>
      <c r="J18" s="46">
        <v>6.55</v>
      </c>
      <c r="K18" s="46">
        <v>62.81</v>
      </c>
      <c r="L18" s="46">
        <v>6.76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23.19</v>
      </c>
      <c r="Z18">
        <v>33.82</v>
      </c>
      <c r="AA18">
        <v>4.83</v>
      </c>
      <c r="AB18">
        <v>62.81</v>
      </c>
      <c r="AC18">
        <v>0.53</v>
      </c>
      <c r="AD18">
        <v>6.55</v>
      </c>
      <c r="AE18">
        <v>0</v>
      </c>
      <c r="AF18">
        <v>4.3499999999999996</v>
      </c>
      <c r="AG18">
        <v>1</v>
      </c>
      <c r="AH18">
        <v>6.76</v>
      </c>
      <c r="AI18">
        <v>54.11</v>
      </c>
    </row>
    <row r="19" spans="1:35">
      <c r="A19" t="s">
        <v>261</v>
      </c>
      <c r="G19" t="s">
        <v>61</v>
      </c>
      <c r="H19" s="73">
        <v>64.819999999999993</v>
      </c>
      <c r="I19" s="46">
        <v>57.010000000000005</v>
      </c>
      <c r="J19" s="46">
        <v>6.55</v>
      </c>
      <c r="K19" s="46">
        <v>62.81</v>
      </c>
      <c r="L19" s="46">
        <v>6.76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23.19</v>
      </c>
      <c r="Z19">
        <v>33.82</v>
      </c>
      <c r="AA19">
        <v>4.83</v>
      </c>
      <c r="AB19">
        <v>62.81</v>
      </c>
      <c r="AC19">
        <v>0.53</v>
      </c>
      <c r="AD19">
        <v>6.55</v>
      </c>
      <c r="AE19">
        <v>0</v>
      </c>
      <c r="AF19">
        <v>4.3499999999999996</v>
      </c>
      <c r="AG19">
        <v>1</v>
      </c>
      <c r="AH19">
        <v>6.76</v>
      </c>
      <c r="AI19">
        <v>54.11</v>
      </c>
    </row>
    <row r="20" spans="1:35">
      <c r="A20" t="s">
        <v>262</v>
      </c>
      <c r="G20" t="s">
        <v>62</v>
      </c>
      <c r="H20" s="73">
        <v>64.819999999999993</v>
      </c>
      <c r="I20" s="46">
        <v>57.010000000000005</v>
      </c>
      <c r="J20" s="46">
        <v>6.55</v>
      </c>
      <c r="K20" s="46">
        <v>62.81</v>
      </c>
      <c r="L20" s="46">
        <v>6.76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23.19</v>
      </c>
      <c r="Z20">
        <v>33.82</v>
      </c>
      <c r="AA20">
        <v>4.83</v>
      </c>
      <c r="AB20">
        <v>62.81</v>
      </c>
      <c r="AC20">
        <v>0.53</v>
      </c>
      <c r="AD20">
        <v>6.55</v>
      </c>
      <c r="AE20">
        <v>0</v>
      </c>
      <c r="AF20">
        <v>4.3499999999999996</v>
      </c>
      <c r="AG20">
        <v>1</v>
      </c>
      <c r="AH20">
        <v>6.76</v>
      </c>
      <c r="AI20">
        <v>54.11</v>
      </c>
    </row>
    <row r="21" spans="1:35">
      <c r="A21" t="s">
        <v>248</v>
      </c>
      <c r="G21" t="s">
        <v>63</v>
      </c>
      <c r="H21" s="73">
        <v>64.819999999999993</v>
      </c>
      <c r="I21" s="46">
        <v>57.010000000000005</v>
      </c>
      <c r="J21" s="46">
        <v>6.55</v>
      </c>
      <c r="K21" s="46">
        <v>62.81</v>
      </c>
      <c r="L21" s="46">
        <v>6.76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23.19</v>
      </c>
      <c r="Z21">
        <v>33.82</v>
      </c>
      <c r="AA21">
        <v>4.83</v>
      </c>
      <c r="AB21">
        <v>62.81</v>
      </c>
      <c r="AC21">
        <v>0.53</v>
      </c>
      <c r="AD21">
        <v>6.55</v>
      </c>
      <c r="AE21">
        <v>0</v>
      </c>
      <c r="AF21">
        <v>4.3499999999999996</v>
      </c>
      <c r="AG21">
        <v>1</v>
      </c>
      <c r="AH21">
        <v>6.76</v>
      </c>
      <c r="AI21">
        <v>54.11</v>
      </c>
    </row>
    <row r="22" spans="1:35">
      <c r="A22" t="s">
        <v>249</v>
      </c>
      <c r="G22" t="s">
        <v>64</v>
      </c>
      <c r="H22" s="73">
        <v>64.819999999999993</v>
      </c>
      <c r="I22" s="46">
        <v>57.010000000000005</v>
      </c>
      <c r="J22" s="46">
        <v>6.55</v>
      </c>
      <c r="K22" s="46">
        <v>62.81</v>
      </c>
      <c r="L22" s="46">
        <v>6.76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23.19</v>
      </c>
      <c r="Z22">
        <v>33.82</v>
      </c>
      <c r="AA22">
        <v>4.83</v>
      </c>
      <c r="AB22">
        <v>62.81</v>
      </c>
      <c r="AC22">
        <v>0.53</v>
      </c>
      <c r="AD22">
        <v>6.55</v>
      </c>
      <c r="AE22">
        <v>0</v>
      </c>
      <c r="AF22">
        <v>4.3499999999999996</v>
      </c>
      <c r="AG22">
        <v>1</v>
      </c>
      <c r="AH22">
        <v>6.76</v>
      </c>
      <c r="AI22">
        <v>54.11</v>
      </c>
    </row>
    <row r="23" spans="1:35">
      <c r="A23" t="s">
        <v>250</v>
      </c>
      <c r="G23" t="s">
        <v>65</v>
      </c>
      <c r="H23" s="73">
        <v>64.819999999999993</v>
      </c>
      <c r="I23" s="46">
        <v>57.010000000000005</v>
      </c>
      <c r="J23" s="46">
        <v>6.45</v>
      </c>
      <c r="K23" s="46">
        <v>62.81</v>
      </c>
      <c r="L23" s="46">
        <v>6.76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23.19</v>
      </c>
      <c r="Z23">
        <v>33.82</v>
      </c>
      <c r="AA23">
        <v>4.83</v>
      </c>
      <c r="AB23">
        <v>62.81</v>
      </c>
      <c r="AC23">
        <v>0.53</v>
      </c>
      <c r="AD23">
        <v>6.45</v>
      </c>
      <c r="AE23">
        <v>0</v>
      </c>
      <c r="AF23">
        <v>4.3499999999999996</v>
      </c>
      <c r="AG23">
        <v>1</v>
      </c>
      <c r="AH23">
        <v>6.76</v>
      </c>
      <c r="AI23">
        <v>54.11</v>
      </c>
    </row>
    <row r="24" spans="1:35">
      <c r="A24" t="s">
        <v>251</v>
      </c>
      <c r="G24" t="s">
        <v>66</v>
      </c>
      <c r="H24" s="73">
        <v>64.819999999999993</v>
      </c>
      <c r="I24" s="46">
        <v>57.010000000000005</v>
      </c>
      <c r="J24" s="46">
        <v>6.45</v>
      </c>
      <c r="K24" s="46">
        <v>62.81</v>
      </c>
      <c r="L24" s="46">
        <v>6.76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23.19</v>
      </c>
      <c r="Z24">
        <v>33.82</v>
      </c>
      <c r="AA24">
        <v>4.83</v>
      </c>
      <c r="AB24">
        <v>62.81</v>
      </c>
      <c r="AC24">
        <v>0.53</v>
      </c>
      <c r="AD24">
        <v>6.45</v>
      </c>
      <c r="AE24">
        <v>0</v>
      </c>
      <c r="AF24">
        <v>4.3499999999999996</v>
      </c>
      <c r="AG24">
        <v>1</v>
      </c>
      <c r="AH24">
        <v>6.76</v>
      </c>
      <c r="AI24">
        <v>54.11</v>
      </c>
    </row>
    <row r="25" spans="1:35">
      <c r="A25" t="s">
        <v>252</v>
      </c>
      <c r="G25" t="s">
        <v>67</v>
      </c>
      <c r="H25" s="73">
        <v>64.819999999999993</v>
      </c>
      <c r="I25" s="46">
        <v>57.010000000000005</v>
      </c>
      <c r="J25" s="46">
        <v>6.45</v>
      </c>
      <c r="K25" s="46">
        <v>62.81</v>
      </c>
      <c r="L25" s="46">
        <v>6.76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23.19</v>
      </c>
      <c r="Z25">
        <v>33.82</v>
      </c>
      <c r="AA25">
        <v>4.83</v>
      </c>
      <c r="AB25">
        <v>62.81</v>
      </c>
      <c r="AC25">
        <v>0.53</v>
      </c>
      <c r="AD25">
        <v>6.45</v>
      </c>
      <c r="AE25">
        <v>0</v>
      </c>
      <c r="AF25">
        <v>4.3499999999999996</v>
      </c>
      <c r="AG25">
        <v>1</v>
      </c>
      <c r="AH25">
        <v>6.76</v>
      </c>
      <c r="AI25">
        <v>54.11</v>
      </c>
    </row>
    <row r="26" spans="1:35">
      <c r="A26" t="s">
        <v>253</v>
      </c>
      <c r="G26" t="s">
        <v>68</v>
      </c>
      <c r="H26" s="73">
        <v>64.819999999999993</v>
      </c>
      <c r="I26" s="46">
        <v>57.010000000000005</v>
      </c>
      <c r="J26" s="46">
        <v>6.45</v>
      </c>
      <c r="K26" s="46">
        <v>62.81</v>
      </c>
      <c r="L26" s="46">
        <v>6.76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23.19</v>
      </c>
      <c r="Z26">
        <v>33.82</v>
      </c>
      <c r="AA26">
        <v>4.83</v>
      </c>
      <c r="AB26">
        <v>62.81</v>
      </c>
      <c r="AC26">
        <v>0.53</v>
      </c>
      <c r="AD26">
        <v>6.45</v>
      </c>
      <c r="AE26">
        <v>0</v>
      </c>
      <c r="AF26">
        <v>4.3499999999999996</v>
      </c>
      <c r="AG26">
        <v>1</v>
      </c>
      <c r="AH26">
        <v>6.76</v>
      </c>
      <c r="AI26">
        <v>54.11</v>
      </c>
    </row>
    <row r="27" spans="1:35">
      <c r="A27" t="s">
        <v>254</v>
      </c>
      <c r="G27" t="s">
        <v>69</v>
      </c>
      <c r="H27" s="73">
        <v>10.76</v>
      </c>
      <c r="I27" s="46">
        <v>33.82</v>
      </c>
      <c r="J27" s="46">
        <v>6.45</v>
      </c>
      <c r="K27" s="46">
        <v>62.81</v>
      </c>
      <c r="L27" s="46">
        <v>6.76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33.82</v>
      </c>
      <c r="AA27">
        <v>4.83</v>
      </c>
      <c r="AB27">
        <v>62.81</v>
      </c>
      <c r="AC27">
        <v>0.57999999999999996</v>
      </c>
      <c r="AD27">
        <v>6.45</v>
      </c>
      <c r="AE27">
        <v>0</v>
      </c>
      <c r="AF27">
        <v>4.3499999999999996</v>
      </c>
      <c r="AG27">
        <v>1</v>
      </c>
      <c r="AH27">
        <v>6.76</v>
      </c>
      <c r="AI27">
        <v>0</v>
      </c>
    </row>
    <row r="28" spans="1:35">
      <c r="A28" t="s">
        <v>255</v>
      </c>
      <c r="G28" t="s">
        <v>70</v>
      </c>
      <c r="H28" s="73">
        <v>10.76</v>
      </c>
      <c r="I28" s="46">
        <v>33.82</v>
      </c>
      <c r="J28" s="46">
        <v>6.45</v>
      </c>
      <c r="K28" s="46">
        <v>62.81</v>
      </c>
      <c r="L28" s="46">
        <v>6.76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33.82</v>
      </c>
      <c r="AA28">
        <v>4.83</v>
      </c>
      <c r="AB28">
        <v>62.81</v>
      </c>
      <c r="AC28">
        <v>0.57999999999999996</v>
      </c>
      <c r="AD28">
        <v>6.45</v>
      </c>
      <c r="AE28">
        <v>0</v>
      </c>
      <c r="AF28">
        <v>4.3499999999999996</v>
      </c>
      <c r="AG28">
        <v>1</v>
      </c>
      <c r="AH28">
        <v>6.76</v>
      </c>
      <c r="AI28">
        <v>0</v>
      </c>
    </row>
    <row r="29" spans="1:35">
      <c r="A29" t="s">
        <v>263</v>
      </c>
      <c r="G29" t="s">
        <v>71</v>
      </c>
      <c r="H29" s="73">
        <v>10.76</v>
      </c>
      <c r="I29" s="46">
        <v>33.82</v>
      </c>
      <c r="J29" s="46">
        <v>6.45</v>
      </c>
      <c r="K29" s="46">
        <v>62.81</v>
      </c>
      <c r="L29" s="46">
        <v>6.8599999999999994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0.1</v>
      </c>
      <c r="X29">
        <v>0</v>
      </c>
      <c r="Y29">
        <v>0</v>
      </c>
      <c r="Z29">
        <v>33.82</v>
      </c>
      <c r="AA29">
        <v>4.83</v>
      </c>
      <c r="AB29">
        <v>62.81</v>
      </c>
      <c r="AC29">
        <v>0.57999999999999996</v>
      </c>
      <c r="AD29">
        <v>6.45</v>
      </c>
      <c r="AE29">
        <v>0</v>
      </c>
      <c r="AF29">
        <v>4.3499999999999996</v>
      </c>
      <c r="AG29">
        <v>1</v>
      </c>
      <c r="AH29">
        <v>6.76</v>
      </c>
      <c r="AI29">
        <v>0</v>
      </c>
    </row>
    <row r="30" spans="1:35">
      <c r="A30" t="s">
        <v>264</v>
      </c>
      <c r="G30" t="s">
        <v>72</v>
      </c>
      <c r="H30" s="73">
        <v>10.76</v>
      </c>
      <c r="I30" s="46">
        <v>33.82</v>
      </c>
      <c r="J30" s="46">
        <v>6.45</v>
      </c>
      <c r="K30" s="46">
        <v>62.81</v>
      </c>
      <c r="L30" s="46">
        <v>7.22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0.46</v>
      </c>
      <c r="X30">
        <v>0</v>
      </c>
      <c r="Y30">
        <v>0</v>
      </c>
      <c r="Z30">
        <v>33.82</v>
      </c>
      <c r="AA30">
        <v>4.83</v>
      </c>
      <c r="AB30">
        <v>62.81</v>
      </c>
      <c r="AC30">
        <v>0.57999999999999996</v>
      </c>
      <c r="AD30">
        <v>6.45</v>
      </c>
      <c r="AE30">
        <v>0</v>
      </c>
      <c r="AF30">
        <v>4.3499999999999996</v>
      </c>
      <c r="AG30">
        <v>1</v>
      </c>
      <c r="AH30">
        <v>6.76</v>
      </c>
      <c r="AI30">
        <v>0</v>
      </c>
    </row>
    <row r="31" spans="1:35">
      <c r="A31" t="s">
        <v>274</v>
      </c>
      <c r="G31" t="s">
        <v>73</v>
      </c>
      <c r="H31" s="73">
        <v>10.86</v>
      </c>
      <c r="I31" s="46">
        <v>33.82</v>
      </c>
      <c r="J31" s="46">
        <v>6.45</v>
      </c>
      <c r="K31" s="46">
        <v>62.81</v>
      </c>
      <c r="L31" s="46">
        <v>7.5299999999999994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0.77</v>
      </c>
      <c r="X31">
        <v>0</v>
      </c>
      <c r="Y31">
        <v>0</v>
      </c>
      <c r="Z31">
        <v>33.82</v>
      </c>
      <c r="AA31">
        <v>4.83</v>
      </c>
      <c r="AB31">
        <v>62.81</v>
      </c>
      <c r="AC31">
        <v>0.68</v>
      </c>
      <c r="AD31">
        <v>6.45</v>
      </c>
      <c r="AE31">
        <v>0</v>
      </c>
      <c r="AF31">
        <v>4.3499999999999996</v>
      </c>
      <c r="AG31">
        <v>1</v>
      </c>
      <c r="AH31">
        <v>6.76</v>
      </c>
      <c r="AI31">
        <v>0</v>
      </c>
    </row>
    <row r="32" spans="1:35">
      <c r="A32" t="s">
        <v>275</v>
      </c>
      <c r="G32" t="s">
        <v>74</v>
      </c>
      <c r="H32" s="73">
        <v>10.86</v>
      </c>
      <c r="I32" s="46">
        <v>33.82</v>
      </c>
      <c r="J32" s="46">
        <v>6.45</v>
      </c>
      <c r="K32" s="46">
        <v>62.81</v>
      </c>
      <c r="L32" s="46">
        <v>7.97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1.21</v>
      </c>
      <c r="X32">
        <v>0</v>
      </c>
      <c r="Y32">
        <v>0</v>
      </c>
      <c r="Z32">
        <v>33.82</v>
      </c>
      <c r="AA32">
        <v>4.83</v>
      </c>
      <c r="AB32">
        <v>62.81</v>
      </c>
      <c r="AC32">
        <v>0.68</v>
      </c>
      <c r="AD32">
        <v>6.45</v>
      </c>
      <c r="AE32">
        <v>0</v>
      </c>
      <c r="AF32">
        <v>4.3499999999999996</v>
      </c>
      <c r="AG32">
        <v>1</v>
      </c>
      <c r="AH32">
        <v>6.76</v>
      </c>
      <c r="AI32">
        <v>0</v>
      </c>
    </row>
    <row r="33" spans="1:35">
      <c r="A33" t="s">
        <v>276</v>
      </c>
      <c r="G33" t="s">
        <v>75</v>
      </c>
      <c r="H33" s="73">
        <v>10.86</v>
      </c>
      <c r="I33" s="46">
        <v>33.82</v>
      </c>
      <c r="J33" s="46">
        <v>6.45</v>
      </c>
      <c r="K33" s="46">
        <v>62.81</v>
      </c>
      <c r="L33" s="46">
        <v>8.09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1.33</v>
      </c>
      <c r="X33">
        <v>0</v>
      </c>
      <c r="Y33">
        <v>0</v>
      </c>
      <c r="Z33">
        <v>33.82</v>
      </c>
      <c r="AA33">
        <v>4.83</v>
      </c>
      <c r="AB33">
        <v>62.81</v>
      </c>
      <c r="AC33">
        <v>0.68</v>
      </c>
      <c r="AD33">
        <v>6.45</v>
      </c>
      <c r="AE33">
        <v>0</v>
      </c>
      <c r="AF33">
        <v>4.3499999999999996</v>
      </c>
      <c r="AG33">
        <v>1</v>
      </c>
      <c r="AH33">
        <v>6.76</v>
      </c>
      <c r="AI33">
        <v>0</v>
      </c>
    </row>
    <row r="34" spans="1:35">
      <c r="A34" t="s">
        <v>277</v>
      </c>
      <c r="G34" t="s">
        <v>76</v>
      </c>
      <c r="H34" s="73">
        <v>10.86</v>
      </c>
      <c r="I34" s="46">
        <v>33.82</v>
      </c>
      <c r="J34" s="46">
        <v>6.45</v>
      </c>
      <c r="K34" s="46">
        <v>62.81</v>
      </c>
      <c r="L34" s="46">
        <v>8.27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1.51</v>
      </c>
      <c r="X34">
        <v>0</v>
      </c>
      <c r="Y34">
        <v>0</v>
      </c>
      <c r="Z34">
        <v>33.82</v>
      </c>
      <c r="AA34">
        <v>4.83</v>
      </c>
      <c r="AB34">
        <v>62.81</v>
      </c>
      <c r="AC34">
        <v>0.68</v>
      </c>
      <c r="AD34">
        <v>6.45</v>
      </c>
      <c r="AE34">
        <v>0</v>
      </c>
      <c r="AF34">
        <v>4.3499999999999996</v>
      </c>
      <c r="AG34">
        <v>1</v>
      </c>
      <c r="AH34">
        <v>6.76</v>
      </c>
      <c r="AI34">
        <v>0</v>
      </c>
    </row>
    <row r="35" spans="1:35">
      <c r="A35" t="s">
        <v>279</v>
      </c>
      <c r="G35" t="s">
        <v>77</v>
      </c>
      <c r="H35" s="73">
        <v>11.149999999999999</v>
      </c>
      <c r="I35" s="46">
        <v>33.82</v>
      </c>
      <c r="J35" s="46">
        <v>6.45</v>
      </c>
      <c r="K35" s="46">
        <v>62.81</v>
      </c>
      <c r="L35" s="46">
        <v>8.8000000000000007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2.04</v>
      </c>
      <c r="X35">
        <v>0</v>
      </c>
      <c r="Y35">
        <v>0</v>
      </c>
      <c r="Z35">
        <v>33.82</v>
      </c>
      <c r="AA35">
        <v>4.83</v>
      </c>
      <c r="AB35">
        <v>62.81</v>
      </c>
      <c r="AC35">
        <v>0.97</v>
      </c>
      <c r="AD35">
        <v>6.45</v>
      </c>
      <c r="AE35">
        <v>0</v>
      </c>
      <c r="AF35">
        <v>4.3499999999999996</v>
      </c>
      <c r="AG35">
        <v>1</v>
      </c>
      <c r="AH35">
        <v>6.76</v>
      </c>
      <c r="AI35">
        <v>0</v>
      </c>
    </row>
    <row r="36" spans="1:35">
      <c r="A36" t="s">
        <v>309</v>
      </c>
      <c r="G36" t="s">
        <v>78</v>
      </c>
      <c r="H36" s="73">
        <v>11.149999999999999</v>
      </c>
      <c r="I36" s="46">
        <v>33.82</v>
      </c>
      <c r="J36" s="46">
        <v>6.45</v>
      </c>
      <c r="K36" s="46">
        <v>62.81</v>
      </c>
      <c r="L36" s="46">
        <v>9.18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2.42</v>
      </c>
      <c r="X36">
        <v>0</v>
      </c>
      <c r="Y36">
        <v>0</v>
      </c>
      <c r="Z36">
        <v>33.82</v>
      </c>
      <c r="AA36">
        <v>4.83</v>
      </c>
      <c r="AB36">
        <v>62.81</v>
      </c>
      <c r="AC36">
        <v>0.97</v>
      </c>
      <c r="AD36">
        <v>6.45</v>
      </c>
      <c r="AE36">
        <v>0</v>
      </c>
      <c r="AF36">
        <v>4.3499999999999996</v>
      </c>
      <c r="AG36">
        <v>1</v>
      </c>
      <c r="AH36">
        <v>6.76</v>
      </c>
      <c r="AI36">
        <v>0</v>
      </c>
    </row>
    <row r="37" spans="1:35">
      <c r="A37" t="s">
        <v>310</v>
      </c>
      <c r="G37" t="s">
        <v>79</v>
      </c>
      <c r="H37" s="73">
        <v>11.149999999999999</v>
      </c>
      <c r="I37" s="46">
        <v>33.82</v>
      </c>
      <c r="J37" s="46">
        <v>6.45</v>
      </c>
      <c r="K37" s="46">
        <v>62.81</v>
      </c>
      <c r="L37" s="46">
        <v>10.85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4.09</v>
      </c>
      <c r="X37">
        <v>0</v>
      </c>
      <c r="Y37">
        <v>0</v>
      </c>
      <c r="Z37">
        <v>33.82</v>
      </c>
      <c r="AA37">
        <v>4.83</v>
      </c>
      <c r="AB37">
        <v>62.81</v>
      </c>
      <c r="AC37">
        <v>0.97</v>
      </c>
      <c r="AD37">
        <v>6.45</v>
      </c>
      <c r="AE37">
        <v>0</v>
      </c>
      <c r="AF37">
        <v>4.3499999999999996</v>
      </c>
      <c r="AG37">
        <v>1</v>
      </c>
      <c r="AH37">
        <v>6.76</v>
      </c>
      <c r="AI37">
        <v>0</v>
      </c>
    </row>
    <row r="38" spans="1:35">
      <c r="A38" t="s">
        <v>311</v>
      </c>
      <c r="G38" t="s">
        <v>80</v>
      </c>
      <c r="H38" s="73">
        <v>11.149999999999999</v>
      </c>
      <c r="I38" s="46">
        <v>33.82</v>
      </c>
      <c r="J38" s="46">
        <v>6.45</v>
      </c>
      <c r="K38" s="46">
        <v>62.81</v>
      </c>
      <c r="L38" s="46">
        <v>11.93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5.17</v>
      </c>
      <c r="X38">
        <v>0</v>
      </c>
      <c r="Y38">
        <v>0</v>
      </c>
      <c r="Z38">
        <v>33.82</v>
      </c>
      <c r="AA38">
        <v>4.83</v>
      </c>
      <c r="AB38">
        <v>62.81</v>
      </c>
      <c r="AC38">
        <v>0.97</v>
      </c>
      <c r="AD38">
        <v>6.45</v>
      </c>
      <c r="AE38">
        <v>0</v>
      </c>
      <c r="AF38">
        <v>4.3499999999999996</v>
      </c>
      <c r="AG38">
        <v>1</v>
      </c>
      <c r="AH38">
        <v>6.76</v>
      </c>
      <c r="AI38">
        <v>0</v>
      </c>
    </row>
    <row r="39" spans="1:35">
      <c r="A39" t="s">
        <v>312</v>
      </c>
      <c r="G39" t="s">
        <v>81</v>
      </c>
      <c r="H39" s="73">
        <v>11.149999999999999</v>
      </c>
      <c r="I39" s="46">
        <v>33.82</v>
      </c>
      <c r="J39" s="46">
        <v>6.37</v>
      </c>
      <c r="K39" s="46">
        <v>115.96</v>
      </c>
      <c r="L39" s="46">
        <v>11.11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4.3499999999999996</v>
      </c>
      <c r="X39">
        <v>24.16</v>
      </c>
      <c r="Y39">
        <v>0</v>
      </c>
      <c r="Z39">
        <v>33.82</v>
      </c>
      <c r="AA39">
        <v>4.83</v>
      </c>
      <c r="AB39">
        <v>62.81</v>
      </c>
      <c r="AC39">
        <v>0.97</v>
      </c>
      <c r="AD39">
        <v>6.37</v>
      </c>
      <c r="AE39">
        <v>28.99</v>
      </c>
      <c r="AF39">
        <v>4.3499999999999996</v>
      </c>
      <c r="AG39">
        <v>1</v>
      </c>
      <c r="AH39">
        <v>6.76</v>
      </c>
      <c r="AI39">
        <v>0</v>
      </c>
    </row>
    <row r="40" spans="1:35">
      <c r="A40" t="s">
        <v>329</v>
      </c>
      <c r="G40" t="s">
        <v>82</v>
      </c>
      <c r="H40" s="73">
        <v>11.149999999999999</v>
      </c>
      <c r="I40" s="46">
        <v>33.82</v>
      </c>
      <c r="J40" s="46">
        <v>6.37</v>
      </c>
      <c r="K40" s="46">
        <v>115.96</v>
      </c>
      <c r="L40" s="46">
        <v>12.48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5.72</v>
      </c>
      <c r="X40">
        <v>24.16</v>
      </c>
      <c r="Y40">
        <v>0</v>
      </c>
      <c r="Z40">
        <v>33.82</v>
      </c>
      <c r="AA40">
        <v>4.83</v>
      </c>
      <c r="AB40">
        <v>62.81</v>
      </c>
      <c r="AC40">
        <v>0.97</v>
      </c>
      <c r="AD40">
        <v>6.37</v>
      </c>
      <c r="AE40">
        <v>28.99</v>
      </c>
      <c r="AF40">
        <v>4.3499999999999996</v>
      </c>
      <c r="AG40">
        <v>1</v>
      </c>
      <c r="AH40">
        <v>6.76</v>
      </c>
      <c r="AI40">
        <v>0</v>
      </c>
    </row>
    <row r="41" spans="1:35">
      <c r="A41" t="s">
        <v>330</v>
      </c>
      <c r="G41" t="s">
        <v>83</v>
      </c>
      <c r="H41" s="73">
        <v>11.149999999999999</v>
      </c>
      <c r="I41" s="46">
        <v>33.82</v>
      </c>
      <c r="J41" s="46">
        <v>6.37</v>
      </c>
      <c r="K41" s="46">
        <v>115.96</v>
      </c>
      <c r="L41" s="46">
        <v>12.61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5.85</v>
      </c>
      <c r="X41">
        <v>24.16</v>
      </c>
      <c r="Y41">
        <v>0</v>
      </c>
      <c r="Z41">
        <v>33.82</v>
      </c>
      <c r="AA41">
        <v>4.83</v>
      </c>
      <c r="AB41">
        <v>62.81</v>
      </c>
      <c r="AC41">
        <v>0.97</v>
      </c>
      <c r="AD41">
        <v>6.37</v>
      </c>
      <c r="AE41">
        <v>28.99</v>
      </c>
      <c r="AF41">
        <v>4.3499999999999996</v>
      </c>
      <c r="AG41">
        <v>1</v>
      </c>
      <c r="AH41">
        <v>6.76</v>
      </c>
      <c r="AI41">
        <v>0</v>
      </c>
    </row>
    <row r="42" spans="1:35">
      <c r="A42" t="s">
        <v>331</v>
      </c>
      <c r="G42" t="s">
        <v>84</v>
      </c>
      <c r="H42" s="73">
        <v>11.149999999999999</v>
      </c>
      <c r="I42" s="46">
        <v>33.82</v>
      </c>
      <c r="J42" s="46">
        <v>6.37</v>
      </c>
      <c r="K42" s="46">
        <v>115.96</v>
      </c>
      <c r="L42" s="46">
        <v>12.98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6.22</v>
      </c>
      <c r="X42">
        <v>24.16</v>
      </c>
      <c r="Y42">
        <v>0</v>
      </c>
      <c r="Z42">
        <v>33.82</v>
      </c>
      <c r="AA42">
        <v>4.83</v>
      </c>
      <c r="AB42">
        <v>62.81</v>
      </c>
      <c r="AC42">
        <v>0.97</v>
      </c>
      <c r="AD42">
        <v>6.37</v>
      </c>
      <c r="AE42">
        <v>28.99</v>
      </c>
      <c r="AF42">
        <v>4.3499999999999996</v>
      </c>
      <c r="AG42">
        <v>1</v>
      </c>
      <c r="AH42">
        <v>6.76</v>
      </c>
      <c r="AI42">
        <v>0</v>
      </c>
    </row>
    <row r="43" spans="1:35">
      <c r="A43" t="s">
        <v>337</v>
      </c>
      <c r="G43" t="s">
        <v>85</v>
      </c>
      <c r="H43" s="73">
        <v>11.149999999999999</v>
      </c>
      <c r="I43" s="46">
        <v>33.82</v>
      </c>
      <c r="J43" s="46">
        <v>6.37</v>
      </c>
      <c r="K43" s="46">
        <v>115.96</v>
      </c>
      <c r="L43" s="46">
        <v>13.57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6.81</v>
      </c>
      <c r="X43">
        <v>24.16</v>
      </c>
      <c r="Y43">
        <v>0</v>
      </c>
      <c r="Z43">
        <v>33.82</v>
      </c>
      <c r="AA43">
        <v>4.83</v>
      </c>
      <c r="AB43">
        <v>62.81</v>
      </c>
      <c r="AC43">
        <v>0.97</v>
      </c>
      <c r="AD43">
        <v>6.37</v>
      </c>
      <c r="AE43">
        <v>28.99</v>
      </c>
      <c r="AF43">
        <v>4.3499999999999996</v>
      </c>
      <c r="AG43">
        <v>1</v>
      </c>
      <c r="AH43">
        <v>6.76</v>
      </c>
      <c r="AI43">
        <v>0</v>
      </c>
    </row>
    <row r="44" spans="1:35">
      <c r="A44" t="s">
        <v>339</v>
      </c>
      <c r="G44" t="s">
        <v>86</v>
      </c>
      <c r="H44" s="73">
        <v>11.149999999999999</v>
      </c>
      <c r="I44" s="46">
        <v>33.82</v>
      </c>
      <c r="J44" s="46">
        <v>6.37</v>
      </c>
      <c r="K44" s="46">
        <v>115.96</v>
      </c>
      <c r="L44" s="46">
        <v>13.649999999999999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6.89</v>
      </c>
      <c r="X44">
        <v>24.16</v>
      </c>
      <c r="Y44">
        <v>0</v>
      </c>
      <c r="Z44">
        <v>33.82</v>
      </c>
      <c r="AA44">
        <v>4.83</v>
      </c>
      <c r="AB44">
        <v>62.81</v>
      </c>
      <c r="AC44">
        <v>0.97</v>
      </c>
      <c r="AD44">
        <v>6.37</v>
      </c>
      <c r="AE44">
        <v>28.99</v>
      </c>
      <c r="AF44">
        <v>4.3499999999999996</v>
      </c>
      <c r="AG44">
        <v>1</v>
      </c>
      <c r="AH44">
        <v>6.76</v>
      </c>
      <c r="AI44">
        <v>0</v>
      </c>
    </row>
    <row r="45" spans="1:35">
      <c r="A45" t="s">
        <v>358</v>
      </c>
      <c r="G45" t="s">
        <v>87</v>
      </c>
      <c r="H45" s="73">
        <v>11.149999999999999</v>
      </c>
      <c r="I45" s="46">
        <v>33.82</v>
      </c>
      <c r="J45" s="46">
        <v>6.37</v>
      </c>
      <c r="K45" s="46">
        <v>115.96</v>
      </c>
      <c r="L45" s="46">
        <v>14.129999999999999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7.37</v>
      </c>
      <c r="X45">
        <v>24.16</v>
      </c>
      <c r="Y45">
        <v>0</v>
      </c>
      <c r="Z45">
        <v>33.82</v>
      </c>
      <c r="AA45">
        <v>4.83</v>
      </c>
      <c r="AB45">
        <v>62.81</v>
      </c>
      <c r="AC45">
        <v>0.97</v>
      </c>
      <c r="AD45">
        <v>6.37</v>
      </c>
      <c r="AE45">
        <v>28.99</v>
      </c>
      <c r="AF45">
        <v>4.3499999999999996</v>
      </c>
      <c r="AG45">
        <v>1</v>
      </c>
      <c r="AH45">
        <v>6.76</v>
      </c>
      <c r="AI45">
        <v>0</v>
      </c>
    </row>
    <row r="46" spans="1:35">
      <c r="A46" t="s">
        <v>359</v>
      </c>
      <c r="G46" t="s">
        <v>88</v>
      </c>
      <c r="H46" s="73">
        <v>11.149999999999999</v>
      </c>
      <c r="I46" s="46">
        <v>33.82</v>
      </c>
      <c r="J46" s="46">
        <v>6.37</v>
      </c>
      <c r="K46" s="46">
        <v>115.96</v>
      </c>
      <c r="L46" s="46">
        <v>14.34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7.58</v>
      </c>
      <c r="X46">
        <v>24.16</v>
      </c>
      <c r="Y46">
        <v>0</v>
      </c>
      <c r="Z46">
        <v>33.82</v>
      </c>
      <c r="AA46">
        <v>4.83</v>
      </c>
      <c r="AB46">
        <v>62.81</v>
      </c>
      <c r="AC46">
        <v>0.97</v>
      </c>
      <c r="AD46">
        <v>6.37</v>
      </c>
      <c r="AE46">
        <v>28.99</v>
      </c>
      <c r="AF46">
        <v>4.3499999999999996</v>
      </c>
      <c r="AG46">
        <v>1</v>
      </c>
      <c r="AH46">
        <v>6.76</v>
      </c>
      <c r="AI46">
        <v>0</v>
      </c>
    </row>
    <row r="47" spans="1:35">
      <c r="A47" t="s">
        <v>360</v>
      </c>
      <c r="G47" t="s">
        <v>89</v>
      </c>
      <c r="H47" s="73">
        <v>11.149999999999999</v>
      </c>
      <c r="I47" s="46">
        <v>33.82</v>
      </c>
      <c r="J47" s="46">
        <v>6.37</v>
      </c>
      <c r="K47" s="46">
        <v>115.96</v>
      </c>
      <c r="L47" s="46">
        <v>14.48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7.72</v>
      </c>
      <c r="X47">
        <v>24.16</v>
      </c>
      <c r="Y47">
        <v>0</v>
      </c>
      <c r="Z47">
        <v>33.82</v>
      </c>
      <c r="AA47">
        <v>4.83</v>
      </c>
      <c r="AB47">
        <v>62.81</v>
      </c>
      <c r="AC47">
        <v>0.97</v>
      </c>
      <c r="AD47">
        <v>6.37</v>
      </c>
      <c r="AE47">
        <v>28.99</v>
      </c>
      <c r="AF47">
        <v>4.3499999999999996</v>
      </c>
      <c r="AG47">
        <v>1</v>
      </c>
      <c r="AH47">
        <v>6.76</v>
      </c>
      <c r="AI47">
        <v>0</v>
      </c>
    </row>
    <row r="48" spans="1:35">
      <c r="A48" t="s">
        <v>364</v>
      </c>
      <c r="G48" t="s">
        <v>90</v>
      </c>
      <c r="H48" s="73">
        <v>11.149999999999999</v>
      </c>
      <c r="I48" s="46">
        <v>33.82</v>
      </c>
      <c r="J48" s="46">
        <v>6.37</v>
      </c>
      <c r="K48" s="46">
        <v>115.96</v>
      </c>
      <c r="L48" s="46">
        <v>14.58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7.82</v>
      </c>
      <c r="X48">
        <v>24.16</v>
      </c>
      <c r="Y48">
        <v>0</v>
      </c>
      <c r="Z48">
        <v>33.82</v>
      </c>
      <c r="AA48">
        <v>4.83</v>
      </c>
      <c r="AB48">
        <v>62.81</v>
      </c>
      <c r="AC48">
        <v>0.97</v>
      </c>
      <c r="AD48">
        <v>6.37</v>
      </c>
      <c r="AE48">
        <v>28.99</v>
      </c>
      <c r="AF48">
        <v>4.3499999999999996</v>
      </c>
      <c r="AG48">
        <v>1</v>
      </c>
      <c r="AH48">
        <v>6.76</v>
      </c>
      <c r="AI48">
        <v>0</v>
      </c>
    </row>
    <row r="49" spans="1:35">
      <c r="A49" t="s">
        <v>365</v>
      </c>
      <c r="G49" t="s">
        <v>91</v>
      </c>
      <c r="H49" s="73">
        <v>11.149999999999999</v>
      </c>
      <c r="I49" s="46">
        <v>33.82</v>
      </c>
      <c r="J49" s="46">
        <v>6.37</v>
      </c>
      <c r="K49" s="46">
        <v>115.96</v>
      </c>
      <c r="L49" s="46">
        <v>14.68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7.92</v>
      </c>
      <c r="X49">
        <v>24.16</v>
      </c>
      <c r="Y49">
        <v>0</v>
      </c>
      <c r="Z49">
        <v>33.82</v>
      </c>
      <c r="AA49">
        <v>4.83</v>
      </c>
      <c r="AB49">
        <v>62.81</v>
      </c>
      <c r="AC49">
        <v>0.97</v>
      </c>
      <c r="AD49">
        <v>6.37</v>
      </c>
      <c r="AE49">
        <v>28.99</v>
      </c>
      <c r="AF49">
        <v>4.3499999999999996</v>
      </c>
      <c r="AG49">
        <v>1</v>
      </c>
      <c r="AH49">
        <v>6.76</v>
      </c>
      <c r="AI49">
        <v>0</v>
      </c>
    </row>
    <row r="50" spans="1:35">
      <c r="A50" t="s">
        <v>366</v>
      </c>
      <c r="G50" t="s">
        <v>92</v>
      </c>
      <c r="H50" s="73">
        <v>11.149999999999999</v>
      </c>
      <c r="I50" s="46">
        <v>33.82</v>
      </c>
      <c r="J50" s="46">
        <v>6.37</v>
      </c>
      <c r="K50" s="46">
        <v>115.96</v>
      </c>
      <c r="L50" s="46">
        <v>14.82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8.06</v>
      </c>
      <c r="X50">
        <v>24.16</v>
      </c>
      <c r="Y50">
        <v>0</v>
      </c>
      <c r="Z50">
        <v>33.82</v>
      </c>
      <c r="AA50">
        <v>4.83</v>
      </c>
      <c r="AB50">
        <v>62.81</v>
      </c>
      <c r="AC50">
        <v>0.97</v>
      </c>
      <c r="AD50">
        <v>6.37</v>
      </c>
      <c r="AE50">
        <v>28.99</v>
      </c>
      <c r="AF50">
        <v>4.3499999999999996</v>
      </c>
      <c r="AG50">
        <v>1</v>
      </c>
      <c r="AH50">
        <v>6.76</v>
      </c>
      <c r="AI50">
        <v>0</v>
      </c>
    </row>
    <row r="51" spans="1:35">
      <c r="A51" t="s">
        <v>368</v>
      </c>
      <c r="G51" t="s">
        <v>93</v>
      </c>
      <c r="H51" s="73">
        <v>11.149999999999999</v>
      </c>
      <c r="I51" s="46">
        <v>33.82</v>
      </c>
      <c r="J51" s="46">
        <v>6.37</v>
      </c>
      <c r="K51" s="46">
        <v>115.96</v>
      </c>
      <c r="L51" s="46">
        <v>14.85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8.09</v>
      </c>
      <c r="X51">
        <v>24.16</v>
      </c>
      <c r="Y51">
        <v>0</v>
      </c>
      <c r="Z51">
        <v>33.82</v>
      </c>
      <c r="AA51">
        <v>4.83</v>
      </c>
      <c r="AB51">
        <v>62.81</v>
      </c>
      <c r="AC51">
        <v>0.97</v>
      </c>
      <c r="AD51">
        <v>6.37</v>
      </c>
      <c r="AE51">
        <v>28.99</v>
      </c>
      <c r="AF51">
        <v>4.3499999999999996</v>
      </c>
      <c r="AG51">
        <v>1</v>
      </c>
      <c r="AH51">
        <v>6.76</v>
      </c>
      <c r="AI51">
        <v>0</v>
      </c>
    </row>
    <row r="52" spans="1:35">
      <c r="A52" t="s">
        <v>369</v>
      </c>
      <c r="G52" t="s">
        <v>94</v>
      </c>
      <c r="H52" s="73">
        <v>11.149999999999999</v>
      </c>
      <c r="I52" s="46">
        <v>33.82</v>
      </c>
      <c r="J52" s="46">
        <v>6.37</v>
      </c>
      <c r="K52" s="46">
        <v>115.96</v>
      </c>
      <c r="L52" s="46">
        <v>14.82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8.06</v>
      </c>
      <c r="X52">
        <v>24.16</v>
      </c>
      <c r="Y52">
        <v>0</v>
      </c>
      <c r="Z52">
        <v>33.82</v>
      </c>
      <c r="AA52">
        <v>4.83</v>
      </c>
      <c r="AB52">
        <v>62.81</v>
      </c>
      <c r="AC52">
        <v>0.97</v>
      </c>
      <c r="AD52">
        <v>6.37</v>
      </c>
      <c r="AE52">
        <v>28.99</v>
      </c>
      <c r="AF52">
        <v>4.3499999999999996</v>
      </c>
      <c r="AG52">
        <v>1</v>
      </c>
      <c r="AH52">
        <v>6.76</v>
      </c>
      <c r="AI52">
        <v>0</v>
      </c>
    </row>
    <row r="53" spans="1:35">
      <c r="A53" t="s">
        <v>403</v>
      </c>
      <c r="G53" t="s">
        <v>95</v>
      </c>
      <c r="H53" s="73">
        <v>11.149999999999999</v>
      </c>
      <c r="I53" s="46">
        <v>33.82</v>
      </c>
      <c r="J53" s="46">
        <v>6.37</v>
      </c>
      <c r="K53" s="46">
        <v>115.96</v>
      </c>
      <c r="L53" s="46">
        <v>14.77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8.01</v>
      </c>
      <c r="X53">
        <v>24.16</v>
      </c>
      <c r="Y53">
        <v>0</v>
      </c>
      <c r="Z53">
        <v>33.82</v>
      </c>
      <c r="AA53">
        <v>4.83</v>
      </c>
      <c r="AB53">
        <v>62.81</v>
      </c>
      <c r="AC53">
        <v>0.97</v>
      </c>
      <c r="AD53">
        <v>6.37</v>
      </c>
      <c r="AE53">
        <v>28.99</v>
      </c>
      <c r="AF53">
        <v>4.3499999999999996</v>
      </c>
      <c r="AG53">
        <v>1</v>
      </c>
      <c r="AH53">
        <v>6.76</v>
      </c>
      <c r="AI53">
        <v>0</v>
      </c>
    </row>
    <row r="54" spans="1:35">
      <c r="A54" t="s">
        <v>402</v>
      </c>
      <c r="G54" t="s">
        <v>96</v>
      </c>
      <c r="H54" s="73">
        <v>11.149999999999999</v>
      </c>
      <c r="I54" s="46">
        <v>33.82</v>
      </c>
      <c r="J54" s="46">
        <v>6.37</v>
      </c>
      <c r="K54" s="46">
        <v>115.96</v>
      </c>
      <c r="L54" s="46">
        <v>14.719999999999999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7.96</v>
      </c>
      <c r="X54">
        <v>24.16</v>
      </c>
      <c r="Y54">
        <v>0</v>
      </c>
      <c r="Z54">
        <v>33.82</v>
      </c>
      <c r="AA54">
        <v>4.83</v>
      </c>
      <c r="AB54">
        <v>62.81</v>
      </c>
      <c r="AC54">
        <v>0.97</v>
      </c>
      <c r="AD54">
        <v>6.37</v>
      </c>
      <c r="AE54">
        <v>28.99</v>
      </c>
      <c r="AF54">
        <v>4.3499999999999996</v>
      </c>
      <c r="AG54">
        <v>1</v>
      </c>
      <c r="AH54">
        <v>6.76</v>
      </c>
      <c r="AI54">
        <v>0</v>
      </c>
    </row>
    <row r="55" spans="1:35">
      <c r="A55" t="s">
        <v>404</v>
      </c>
      <c r="G55" t="s">
        <v>97</v>
      </c>
      <c r="H55" s="73">
        <v>11.149999999999999</v>
      </c>
      <c r="I55" s="46">
        <v>33.82</v>
      </c>
      <c r="J55" s="46">
        <v>6.37</v>
      </c>
      <c r="K55" s="46">
        <v>115.96</v>
      </c>
      <c r="L55" s="46">
        <v>13.92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7.16</v>
      </c>
      <c r="X55">
        <v>24.16</v>
      </c>
      <c r="Y55">
        <v>0</v>
      </c>
      <c r="Z55">
        <v>33.82</v>
      </c>
      <c r="AA55">
        <v>4.83</v>
      </c>
      <c r="AB55">
        <v>62.81</v>
      </c>
      <c r="AC55">
        <v>0.97</v>
      </c>
      <c r="AD55">
        <v>6.37</v>
      </c>
      <c r="AE55">
        <v>28.99</v>
      </c>
      <c r="AF55">
        <v>4.3499999999999996</v>
      </c>
      <c r="AG55">
        <v>1</v>
      </c>
      <c r="AH55">
        <v>6.76</v>
      </c>
      <c r="AI55">
        <v>0</v>
      </c>
    </row>
    <row r="56" spans="1:35">
      <c r="A56" t="s">
        <v>404</v>
      </c>
      <c r="G56" t="s">
        <v>98</v>
      </c>
      <c r="H56" s="73">
        <v>11.149999999999999</v>
      </c>
      <c r="I56" s="46">
        <v>33.82</v>
      </c>
      <c r="J56" s="46">
        <v>6.37</v>
      </c>
      <c r="K56" s="46">
        <v>115.96</v>
      </c>
      <c r="L56" s="46">
        <v>14.58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7.82</v>
      </c>
      <c r="X56">
        <v>24.16</v>
      </c>
      <c r="Y56">
        <v>0</v>
      </c>
      <c r="Z56">
        <v>33.82</v>
      </c>
      <c r="AA56">
        <v>4.83</v>
      </c>
      <c r="AB56">
        <v>62.81</v>
      </c>
      <c r="AC56">
        <v>0.97</v>
      </c>
      <c r="AD56">
        <v>6.37</v>
      </c>
      <c r="AE56">
        <v>28.99</v>
      </c>
      <c r="AF56">
        <v>4.3499999999999996</v>
      </c>
      <c r="AG56">
        <v>1</v>
      </c>
      <c r="AH56">
        <v>6.76</v>
      </c>
      <c r="AI56">
        <v>0</v>
      </c>
    </row>
    <row r="57" spans="1:35">
      <c r="G57" t="s">
        <v>99</v>
      </c>
      <c r="H57" s="73">
        <v>11.149999999999999</v>
      </c>
      <c r="I57" s="46">
        <v>33.82</v>
      </c>
      <c r="J57" s="46">
        <v>6.37</v>
      </c>
      <c r="K57" s="46">
        <v>115.96</v>
      </c>
      <c r="L57" s="46">
        <v>11.26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4.5</v>
      </c>
      <c r="X57">
        <v>24.16</v>
      </c>
      <c r="Y57">
        <v>0</v>
      </c>
      <c r="Z57">
        <v>33.82</v>
      </c>
      <c r="AA57">
        <v>4.83</v>
      </c>
      <c r="AB57">
        <v>62.81</v>
      </c>
      <c r="AC57">
        <v>0.97</v>
      </c>
      <c r="AD57">
        <v>6.37</v>
      </c>
      <c r="AE57">
        <v>28.99</v>
      </c>
      <c r="AF57">
        <v>4.3499999999999996</v>
      </c>
      <c r="AG57">
        <v>1</v>
      </c>
      <c r="AH57">
        <v>6.76</v>
      </c>
      <c r="AI57">
        <v>0</v>
      </c>
    </row>
    <row r="58" spans="1:35">
      <c r="G58" t="s">
        <v>100</v>
      </c>
      <c r="H58" s="73">
        <v>11.149999999999999</v>
      </c>
      <c r="I58" s="46">
        <v>33.82</v>
      </c>
      <c r="J58" s="46">
        <v>6.37</v>
      </c>
      <c r="K58" s="46">
        <v>115.96</v>
      </c>
      <c r="L58" s="46">
        <v>13.55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6.79</v>
      </c>
      <c r="X58">
        <v>24.16</v>
      </c>
      <c r="Y58">
        <v>0</v>
      </c>
      <c r="Z58">
        <v>33.82</v>
      </c>
      <c r="AA58">
        <v>4.83</v>
      </c>
      <c r="AB58">
        <v>62.81</v>
      </c>
      <c r="AC58">
        <v>0.97</v>
      </c>
      <c r="AD58">
        <v>6.37</v>
      </c>
      <c r="AE58">
        <v>28.99</v>
      </c>
      <c r="AF58">
        <v>4.3499999999999996</v>
      </c>
      <c r="AG58">
        <v>1</v>
      </c>
      <c r="AH58">
        <v>6.76</v>
      </c>
      <c r="AI58">
        <v>0</v>
      </c>
    </row>
    <row r="59" spans="1:35">
      <c r="G59" t="s">
        <v>101</v>
      </c>
      <c r="H59" s="73">
        <v>11.149999999999999</v>
      </c>
      <c r="I59" s="46">
        <v>33.82</v>
      </c>
      <c r="J59" s="46">
        <v>6.37</v>
      </c>
      <c r="K59" s="46">
        <v>115.96</v>
      </c>
      <c r="L59" s="46">
        <v>13.86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7.1</v>
      </c>
      <c r="X59">
        <v>24.16</v>
      </c>
      <c r="Y59">
        <v>0</v>
      </c>
      <c r="Z59">
        <v>33.82</v>
      </c>
      <c r="AA59">
        <v>4.83</v>
      </c>
      <c r="AB59">
        <v>62.81</v>
      </c>
      <c r="AC59">
        <v>0.97</v>
      </c>
      <c r="AD59">
        <v>6.37</v>
      </c>
      <c r="AE59">
        <v>28.99</v>
      </c>
      <c r="AF59">
        <v>4.3499999999999996</v>
      </c>
      <c r="AG59">
        <v>1</v>
      </c>
      <c r="AH59">
        <v>6.76</v>
      </c>
      <c r="AI59">
        <v>0</v>
      </c>
    </row>
    <row r="60" spans="1:35">
      <c r="G60" t="s">
        <v>102</v>
      </c>
      <c r="H60" s="73">
        <v>11.149999999999999</v>
      </c>
      <c r="I60" s="46">
        <v>33.82</v>
      </c>
      <c r="J60" s="46">
        <v>6.37</v>
      </c>
      <c r="K60" s="46">
        <v>115.96</v>
      </c>
      <c r="L60" s="46">
        <v>13.25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6.49</v>
      </c>
      <c r="X60">
        <v>24.16</v>
      </c>
      <c r="Y60">
        <v>0</v>
      </c>
      <c r="Z60">
        <v>33.82</v>
      </c>
      <c r="AA60">
        <v>4.83</v>
      </c>
      <c r="AB60">
        <v>62.81</v>
      </c>
      <c r="AC60">
        <v>0.97</v>
      </c>
      <c r="AD60">
        <v>6.37</v>
      </c>
      <c r="AE60">
        <v>28.99</v>
      </c>
      <c r="AF60">
        <v>4.3499999999999996</v>
      </c>
      <c r="AG60">
        <v>1</v>
      </c>
      <c r="AH60">
        <v>6.76</v>
      </c>
      <c r="AI60">
        <v>0</v>
      </c>
    </row>
    <row r="61" spans="1:35">
      <c r="G61" t="s">
        <v>103</v>
      </c>
      <c r="H61" s="73">
        <v>11.149999999999999</v>
      </c>
      <c r="I61" s="46">
        <v>33.82</v>
      </c>
      <c r="J61" s="46">
        <v>6.37</v>
      </c>
      <c r="K61" s="46">
        <v>115.96</v>
      </c>
      <c r="L61" s="46">
        <v>9.0599999999999987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2.2999999999999998</v>
      </c>
      <c r="X61">
        <v>24.16</v>
      </c>
      <c r="Y61">
        <v>0</v>
      </c>
      <c r="Z61">
        <v>33.82</v>
      </c>
      <c r="AA61">
        <v>4.83</v>
      </c>
      <c r="AB61">
        <v>62.81</v>
      </c>
      <c r="AC61">
        <v>0.97</v>
      </c>
      <c r="AD61">
        <v>6.37</v>
      </c>
      <c r="AE61">
        <v>28.99</v>
      </c>
      <c r="AF61">
        <v>4.3499999999999996</v>
      </c>
      <c r="AG61">
        <v>1</v>
      </c>
      <c r="AH61">
        <v>6.76</v>
      </c>
      <c r="AI61">
        <v>0</v>
      </c>
    </row>
    <row r="62" spans="1:35">
      <c r="G62" t="s">
        <v>104</v>
      </c>
      <c r="H62" s="73">
        <v>11.149999999999999</v>
      </c>
      <c r="I62" s="46">
        <v>33.82</v>
      </c>
      <c r="J62" s="46">
        <v>6.37</v>
      </c>
      <c r="K62" s="46">
        <v>115.96</v>
      </c>
      <c r="L62" s="46">
        <v>9.5599999999999987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2.8</v>
      </c>
      <c r="X62">
        <v>24.16</v>
      </c>
      <c r="Y62">
        <v>0</v>
      </c>
      <c r="Z62">
        <v>33.82</v>
      </c>
      <c r="AA62">
        <v>4.83</v>
      </c>
      <c r="AB62">
        <v>62.81</v>
      </c>
      <c r="AC62">
        <v>0.97</v>
      </c>
      <c r="AD62">
        <v>6.37</v>
      </c>
      <c r="AE62">
        <v>28.99</v>
      </c>
      <c r="AF62">
        <v>4.3499999999999996</v>
      </c>
      <c r="AG62">
        <v>1</v>
      </c>
      <c r="AH62">
        <v>6.76</v>
      </c>
      <c r="AI62">
        <v>0</v>
      </c>
    </row>
    <row r="63" spans="1:35">
      <c r="G63" t="s">
        <v>105</v>
      </c>
      <c r="H63" s="73">
        <v>11.149999999999999</v>
      </c>
      <c r="I63" s="46">
        <v>33.82</v>
      </c>
      <c r="J63" s="46">
        <v>6.45</v>
      </c>
      <c r="K63" s="46">
        <v>115.96</v>
      </c>
      <c r="L63" s="46">
        <v>11.25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4.49</v>
      </c>
      <c r="X63">
        <v>24.16</v>
      </c>
      <c r="Y63">
        <v>0</v>
      </c>
      <c r="Z63">
        <v>33.82</v>
      </c>
      <c r="AA63">
        <v>4.83</v>
      </c>
      <c r="AB63">
        <v>62.81</v>
      </c>
      <c r="AC63">
        <v>0.97</v>
      </c>
      <c r="AD63">
        <v>6.45</v>
      </c>
      <c r="AE63">
        <v>28.99</v>
      </c>
      <c r="AF63">
        <v>4.3499999999999996</v>
      </c>
      <c r="AG63">
        <v>1</v>
      </c>
      <c r="AH63">
        <v>6.76</v>
      </c>
      <c r="AI63">
        <v>0</v>
      </c>
    </row>
    <row r="64" spans="1:35">
      <c r="G64" t="s">
        <v>106</v>
      </c>
      <c r="H64" s="73">
        <v>11.149999999999999</v>
      </c>
      <c r="I64" s="46">
        <v>33.82</v>
      </c>
      <c r="J64" s="46">
        <v>6.45</v>
      </c>
      <c r="K64" s="46">
        <v>115.96</v>
      </c>
      <c r="L64" s="46">
        <v>11.67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4.91</v>
      </c>
      <c r="X64">
        <v>24.16</v>
      </c>
      <c r="Y64">
        <v>0</v>
      </c>
      <c r="Z64">
        <v>33.82</v>
      </c>
      <c r="AA64">
        <v>4.83</v>
      </c>
      <c r="AB64">
        <v>62.81</v>
      </c>
      <c r="AC64">
        <v>0.97</v>
      </c>
      <c r="AD64">
        <v>6.45</v>
      </c>
      <c r="AE64">
        <v>28.99</v>
      </c>
      <c r="AF64">
        <v>4.3499999999999996</v>
      </c>
      <c r="AG64">
        <v>1</v>
      </c>
      <c r="AH64">
        <v>6.76</v>
      </c>
      <c r="AI64">
        <v>0</v>
      </c>
    </row>
    <row r="65" spans="7:35">
      <c r="G65" t="s">
        <v>107</v>
      </c>
      <c r="H65" s="73">
        <v>11.149999999999999</v>
      </c>
      <c r="I65" s="46">
        <v>33.82</v>
      </c>
      <c r="J65" s="46">
        <v>6.45</v>
      </c>
      <c r="K65" s="46">
        <v>115.96</v>
      </c>
      <c r="L65" s="46">
        <v>11.219999999999999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4.46</v>
      </c>
      <c r="X65">
        <v>24.16</v>
      </c>
      <c r="Y65">
        <v>0</v>
      </c>
      <c r="Z65">
        <v>33.82</v>
      </c>
      <c r="AA65">
        <v>4.83</v>
      </c>
      <c r="AB65">
        <v>62.81</v>
      </c>
      <c r="AC65">
        <v>0.97</v>
      </c>
      <c r="AD65">
        <v>6.45</v>
      </c>
      <c r="AE65">
        <v>28.99</v>
      </c>
      <c r="AF65">
        <v>4.3499999999999996</v>
      </c>
      <c r="AG65">
        <v>1</v>
      </c>
      <c r="AH65">
        <v>6.76</v>
      </c>
      <c r="AI65">
        <v>0</v>
      </c>
    </row>
    <row r="66" spans="7:35">
      <c r="G66" t="s">
        <v>108</v>
      </c>
      <c r="H66" s="73">
        <v>11.149999999999999</v>
      </c>
      <c r="I66" s="46">
        <v>33.82</v>
      </c>
      <c r="J66" s="46">
        <v>6.45</v>
      </c>
      <c r="K66" s="46">
        <v>115.96</v>
      </c>
      <c r="L66" s="46">
        <v>10.51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3.75</v>
      </c>
      <c r="X66">
        <v>24.16</v>
      </c>
      <c r="Y66">
        <v>0</v>
      </c>
      <c r="Z66">
        <v>33.82</v>
      </c>
      <c r="AA66">
        <v>4.83</v>
      </c>
      <c r="AB66">
        <v>62.81</v>
      </c>
      <c r="AC66">
        <v>0.97</v>
      </c>
      <c r="AD66">
        <v>6.45</v>
      </c>
      <c r="AE66">
        <v>28.99</v>
      </c>
      <c r="AF66">
        <v>4.3499999999999996</v>
      </c>
      <c r="AG66">
        <v>1</v>
      </c>
      <c r="AH66">
        <v>6.76</v>
      </c>
      <c r="AI66">
        <v>0</v>
      </c>
    </row>
    <row r="67" spans="7:35">
      <c r="G67" t="s">
        <v>109</v>
      </c>
      <c r="H67" s="73">
        <v>11.05</v>
      </c>
      <c r="I67" s="46">
        <v>33.82</v>
      </c>
      <c r="J67" s="46">
        <v>6.55</v>
      </c>
      <c r="K67" s="46">
        <v>115.96</v>
      </c>
      <c r="L67" s="46">
        <v>9.8699999999999992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3.11</v>
      </c>
      <c r="X67">
        <v>24.16</v>
      </c>
      <c r="Y67">
        <v>0</v>
      </c>
      <c r="Z67">
        <v>33.82</v>
      </c>
      <c r="AA67">
        <v>4.83</v>
      </c>
      <c r="AB67">
        <v>62.81</v>
      </c>
      <c r="AC67">
        <v>0.87</v>
      </c>
      <c r="AD67">
        <v>6.55</v>
      </c>
      <c r="AE67">
        <v>28.99</v>
      </c>
      <c r="AF67">
        <v>4.3499999999999996</v>
      </c>
      <c r="AG67">
        <v>1</v>
      </c>
      <c r="AH67">
        <v>6.76</v>
      </c>
      <c r="AI67">
        <v>0</v>
      </c>
    </row>
    <row r="68" spans="7:35">
      <c r="G68" t="s">
        <v>110</v>
      </c>
      <c r="H68" s="73">
        <v>11.05</v>
      </c>
      <c r="I68" s="46">
        <v>33.82</v>
      </c>
      <c r="J68" s="46">
        <v>6.55</v>
      </c>
      <c r="K68" s="46">
        <v>115.96</v>
      </c>
      <c r="L68" s="46">
        <v>9.51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2.75</v>
      </c>
      <c r="X68">
        <v>24.16</v>
      </c>
      <c r="Y68">
        <v>0</v>
      </c>
      <c r="Z68">
        <v>33.82</v>
      </c>
      <c r="AA68">
        <v>4.83</v>
      </c>
      <c r="AB68">
        <v>62.81</v>
      </c>
      <c r="AC68">
        <v>0.87</v>
      </c>
      <c r="AD68">
        <v>6.55</v>
      </c>
      <c r="AE68">
        <v>28.99</v>
      </c>
      <c r="AF68">
        <v>4.3499999999999996</v>
      </c>
      <c r="AG68">
        <v>1</v>
      </c>
      <c r="AH68">
        <v>6.76</v>
      </c>
      <c r="AI68">
        <v>0</v>
      </c>
    </row>
    <row r="69" spans="7:35">
      <c r="G69" t="s">
        <v>111</v>
      </c>
      <c r="H69" s="73">
        <v>11.05</v>
      </c>
      <c r="I69" s="46">
        <v>33.82</v>
      </c>
      <c r="J69" s="46">
        <v>6.55</v>
      </c>
      <c r="K69" s="46">
        <v>115.96</v>
      </c>
      <c r="L69" s="46">
        <v>8.83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2.0699999999999998</v>
      </c>
      <c r="X69">
        <v>24.16</v>
      </c>
      <c r="Y69">
        <v>0</v>
      </c>
      <c r="Z69">
        <v>33.82</v>
      </c>
      <c r="AA69">
        <v>4.83</v>
      </c>
      <c r="AB69">
        <v>62.81</v>
      </c>
      <c r="AC69">
        <v>0.87</v>
      </c>
      <c r="AD69">
        <v>6.55</v>
      </c>
      <c r="AE69">
        <v>28.99</v>
      </c>
      <c r="AF69">
        <v>4.3499999999999996</v>
      </c>
      <c r="AG69">
        <v>1</v>
      </c>
      <c r="AH69">
        <v>6.76</v>
      </c>
      <c r="AI69">
        <v>0</v>
      </c>
    </row>
    <row r="70" spans="7:35">
      <c r="G70" t="s">
        <v>112</v>
      </c>
      <c r="H70" s="73">
        <v>11.05</v>
      </c>
      <c r="I70" s="46">
        <v>33.82</v>
      </c>
      <c r="J70" s="46">
        <v>6.55</v>
      </c>
      <c r="K70" s="46">
        <v>115.96</v>
      </c>
      <c r="L70" s="46">
        <v>8.3699999999999992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1.61</v>
      </c>
      <c r="X70">
        <v>24.16</v>
      </c>
      <c r="Y70">
        <v>0</v>
      </c>
      <c r="Z70">
        <v>33.82</v>
      </c>
      <c r="AA70">
        <v>4.83</v>
      </c>
      <c r="AB70">
        <v>62.81</v>
      </c>
      <c r="AC70">
        <v>0.87</v>
      </c>
      <c r="AD70">
        <v>6.55</v>
      </c>
      <c r="AE70">
        <v>28.99</v>
      </c>
      <c r="AF70">
        <v>4.3499999999999996</v>
      </c>
      <c r="AG70">
        <v>1</v>
      </c>
      <c r="AH70">
        <v>6.76</v>
      </c>
      <c r="AI70">
        <v>0</v>
      </c>
    </row>
    <row r="71" spans="7:35">
      <c r="G71" t="s">
        <v>113</v>
      </c>
      <c r="H71" s="73">
        <v>10.95</v>
      </c>
      <c r="I71" s="46">
        <v>33.82</v>
      </c>
      <c r="J71" s="46">
        <v>6.55</v>
      </c>
      <c r="K71" s="46">
        <v>62.81</v>
      </c>
      <c r="L71" s="46">
        <v>7.91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1.1499999999999999</v>
      </c>
      <c r="X71">
        <v>0</v>
      </c>
      <c r="Y71">
        <v>0</v>
      </c>
      <c r="Z71">
        <v>33.82</v>
      </c>
      <c r="AA71">
        <v>4.83</v>
      </c>
      <c r="AB71">
        <v>62.81</v>
      </c>
      <c r="AC71">
        <v>0.77</v>
      </c>
      <c r="AD71">
        <v>6.55</v>
      </c>
      <c r="AE71">
        <v>0</v>
      </c>
      <c r="AF71">
        <v>4.3499999999999996</v>
      </c>
      <c r="AG71">
        <v>1</v>
      </c>
      <c r="AH71">
        <v>6.76</v>
      </c>
      <c r="AI71">
        <v>0</v>
      </c>
    </row>
    <row r="72" spans="7:35">
      <c r="G72" t="s">
        <v>114</v>
      </c>
      <c r="H72" s="73">
        <v>10.95</v>
      </c>
      <c r="I72" s="46">
        <v>33.82</v>
      </c>
      <c r="J72" s="46">
        <v>6.55</v>
      </c>
      <c r="K72" s="46">
        <v>62.81</v>
      </c>
      <c r="L72" s="46">
        <v>7.4799999999999995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0.72</v>
      </c>
      <c r="X72">
        <v>0</v>
      </c>
      <c r="Y72">
        <v>0</v>
      </c>
      <c r="Z72">
        <v>33.82</v>
      </c>
      <c r="AA72">
        <v>4.83</v>
      </c>
      <c r="AB72">
        <v>62.81</v>
      </c>
      <c r="AC72">
        <v>0.77</v>
      </c>
      <c r="AD72">
        <v>6.55</v>
      </c>
      <c r="AE72">
        <v>0</v>
      </c>
      <c r="AF72">
        <v>4.3499999999999996</v>
      </c>
      <c r="AG72">
        <v>1</v>
      </c>
      <c r="AH72">
        <v>6.76</v>
      </c>
      <c r="AI72">
        <v>0</v>
      </c>
    </row>
    <row r="73" spans="7:35">
      <c r="G73" t="s">
        <v>115</v>
      </c>
      <c r="H73" s="73">
        <v>10.95</v>
      </c>
      <c r="I73" s="46">
        <v>33.82</v>
      </c>
      <c r="J73" s="46">
        <v>6.55</v>
      </c>
      <c r="K73" s="46">
        <v>62.81</v>
      </c>
      <c r="L73" s="46">
        <v>7.2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0.44</v>
      </c>
      <c r="X73">
        <v>0</v>
      </c>
      <c r="Y73">
        <v>0</v>
      </c>
      <c r="Z73">
        <v>33.82</v>
      </c>
      <c r="AA73">
        <v>4.83</v>
      </c>
      <c r="AB73">
        <v>62.81</v>
      </c>
      <c r="AC73">
        <v>0.77</v>
      </c>
      <c r="AD73">
        <v>6.55</v>
      </c>
      <c r="AE73">
        <v>0</v>
      </c>
      <c r="AF73">
        <v>4.3499999999999996</v>
      </c>
      <c r="AG73">
        <v>1</v>
      </c>
      <c r="AH73">
        <v>6.76</v>
      </c>
      <c r="AI73">
        <v>0</v>
      </c>
    </row>
    <row r="74" spans="7:35">
      <c r="G74" t="s">
        <v>116</v>
      </c>
      <c r="H74" s="73">
        <v>10.95</v>
      </c>
      <c r="I74" s="46">
        <v>33.82</v>
      </c>
      <c r="J74" s="46">
        <v>6.55</v>
      </c>
      <c r="K74" s="46">
        <v>62.81</v>
      </c>
      <c r="L74" s="46">
        <v>6.95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0.19</v>
      </c>
      <c r="X74">
        <v>0</v>
      </c>
      <c r="Y74">
        <v>0</v>
      </c>
      <c r="Z74">
        <v>33.82</v>
      </c>
      <c r="AA74">
        <v>4.83</v>
      </c>
      <c r="AB74">
        <v>62.81</v>
      </c>
      <c r="AC74">
        <v>0.77</v>
      </c>
      <c r="AD74">
        <v>6.55</v>
      </c>
      <c r="AE74">
        <v>0</v>
      </c>
      <c r="AF74">
        <v>4.3499999999999996</v>
      </c>
      <c r="AG74">
        <v>1</v>
      </c>
      <c r="AH74">
        <v>6.76</v>
      </c>
      <c r="AI74">
        <v>0</v>
      </c>
    </row>
    <row r="75" spans="7:35">
      <c r="G75" t="s">
        <v>117</v>
      </c>
      <c r="H75" s="73">
        <v>10.899999999999999</v>
      </c>
      <c r="I75" s="46">
        <v>33.82</v>
      </c>
      <c r="J75" s="46">
        <v>6.55</v>
      </c>
      <c r="K75" s="46">
        <v>62.81</v>
      </c>
      <c r="L75" s="46">
        <v>6.76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33.82</v>
      </c>
      <c r="AA75">
        <v>4.83</v>
      </c>
      <c r="AB75">
        <v>62.81</v>
      </c>
      <c r="AC75">
        <v>0.72</v>
      </c>
      <c r="AD75">
        <v>6.55</v>
      </c>
      <c r="AE75">
        <v>0</v>
      </c>
      <c r="AF75">
        <v>4.3499999999999996</v>
      </c>
      <c r="AG75">
        <v>1</v>
      </c>
      <c r="AH75">
        <v>6.76</v>
      </c>
      <c r="AI75">
        <v>0</v>
      </c>
    </row>
    <row r="76" spans="7:35">
      <c r="G76" t="s">
        <v>118</v>
      </c>
      <c r="H76" s="73">
        <v>10.899999999999999</v>
      </c>
      <c r="I76" s="46">
        <v>33.82</v>
      </c>
      <c r="J76" s="46">
        <v>6.55</v>
      </c>
      <c r="K76" s="46">
        <v>62.81</v>
      </c>
      <c r="L76" s="46">
        <v>6.76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33.82</v>
      </c>
      <c r="AA76">
        <v>4.83</v>
      </c>
      <c r="AB76">
        <v>62.81</v>
      </c>
      <c r="AC76">
        <v>0.72</v>
      </c>
      <c r="AD76">
        <v>6.55</v>
      </c>
      <c r="AE76">
        <v>0</v>
      </c>
      <c r="AF76">
        <v>4.3499999999999996</v>
      </c>
      <c r="AG76">
        <v>1</v>
      </c>
      <c r="AH76">
        <v>6.76</v>
      </c>
      <c r="AI76">
        <v>0</v>
      </c>
    </row>
    <row r="77" spans="7:35">
      <c r="G77" t="s">
        <v>119</v>
      </c>
      <c r="H77" s="73">
        <v>10.899999999999999</v>
      </c>
      <c r="I77" s="46">
        <v>33.82</v>
      </c>
      <c r="J77" s="46">
        <v>6.55</v>
      </c>
      <c r="K77" s="46">
        <v>62.81</v>
      </c>
      <c r="L77" s="46">
        <v>6.76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33.82</v>
      </c>
      <c r="AA77">
        <v>4.83</v>
      </c>
      <c r="AB77">
        <v>62.81</v>
      </c>
      <c r="AC77">
        <v>0.72</v>
      </c>
      <c r="AD77">
        <v>6.55</v>
      </c>
      <c r="AE77">
        <v>0</v>
      </c>
      <c r="AF77">
        <v>4.3499999999999996</v>
      </c>
      <c r="AG77">
        <v>1</v>
      </c>
      <c r="AH77">
        <v>6.76</v>
      </c>
      <c r="AI77">
        <v>0</v>
      </c>
    </row>
    <row r="78" spans="7:35">
      <c r="G78" t="s">
        <v>120</v>
      </c>
      <c r="H78" s="73">
        <v>10.899999999999999</v>
      </c>
      <c r="I78" s="46">
        <v>33.82</v>
      </c>
      <c r="J78" s="46">
        <v>6.55</v>
      </c>
      <c r="K78" s="46">
        <v>62.81</v>
      </c>
      <c r="L78" s="46">
        <v>6.76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33.82</v>
      </c>
      <c r="AA78">
        <v>4.83</v>
      </c>
      <c r="AB78">
        <v>62.81</v>
      </c>
      <c r="AC78">
        <v>0.72</v>
      </c>
      <c r="AD78">
        <v>6.55</v>
      </c>
      <c r="AE78">
        <v>0</v>
      </c>
      <c r="AF78">
        <v>4.3499999999999996</v>
      </c>
      <c r="AG78">
        <v>1</v>
      </c>
      <c r="AH78">
        <v>6.76</v>
      </c>
      <c r="AI78">
        <v>0</v>
      </c>
    </row>
    <row r="79" spans="7:35">
      <c r="G79" t="s">
        <v>121</v>
      </c>
      <c r="H79" s="73">
        <v>10.899999999999999</v>
      </c>
      <c r="I79" s="46">
        <v>33.82</v>
      </c>
      <c r="J79" s="46">
        <v>6.55</v>
      </c>
      <c r="K79" s="46">
        <v>62.81</v>
      </c>
      <c r="L79" s="46">
        <v>6.76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33.82</v>
      </c>
      <c r="AA79">
        <v>4.83</v>
      </c>
      <c r="AB79">
        <v>62.81</v>
      </c>
      <c r="AC79">
        <v>0.72</v>
      </c>
      <c r="AD79">
        <v>6.55</v>
      </c>
      <c r="AE79">
        <v>0</v>
      </c>
      <c r="AF79">
        <v>4.3499999999999996</v>
      </c>
      <c r="AG79">
        <v>1</v>
      </c>
      <c r="AH79">
        <v>6.76</v>
      </c>
      <c r="AI79">
        <v>0</v>
      </c>
    </row>
    <row r="80" spans="7:35">
      <c r="G80" t="s">
        <v>122</v>
      </c>
      <c r="H80" s="73">
        <v>10.899999999999999</v>
      </c>
      <c r="I80" s="46">
        <v>33.82</v>
      </c>
      <c r="J80" s="46">
        <v>6.55</v>
      </c>
      <c r="K80" s="46">
        <v>62.81</v>
      </c>
      <c r="L80" s="46">
        <v>6.76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33.82</v>
      </c>
      <c r="AA80">
        <v>4.83</v>
      </c>
      <c r="AB80">
        <v>62.81</v>
      </c>
      <c r="AC80">
        <v>0.72</v>
      </c>
      <c r="AD80">
        <v>6.55</v>
      </c>
      <c r="AE80">
        <v>0</v>
      </c>
      <c r="AF80">
        <v>4.3499999999999996</v>
      </c>
      <c r="AG80">
        <v>1</v>
      </c>
      <c r="AH80">
        <v>6.76</v>
      </c>
      <c r="AI80">
        <v>0</v>
      </c>
    </row>
    <row r="81" spans="7:35">
      <c r="G81" t="s">
        <v>123</v>
      </c>
      <c r="H81" s="73">
        <v>10.899999999999999</v>
      </c>
      <c r="I81" s="46">
        <v>33.82</v>
      </c>
      <c r="J81" s="46">
        <v>6.55</v>
      </c>
      <c r="K81" s="46">
        <v>62.81</v>
      </c>
      <c r="L81" s="46">
        <v>6.76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33.82</v>
      </c>
      <c r="AA81">
        <v>4.83</v>
      </c>
      <c r="AB81">
        <v>62.81</v>
      </c>
      <c r="AC81">
        <v>0.72</v>
      </c>
      <c r="AD81">
        <v>6.55</v>
      </c>
      <c r="AE81">
        <v>0</v>
      </c>
      <c r="AF81">
        <v>4.3499999999999996</v>
      </c>
      <c r="AG81">
        <v>1</v>
      </c>
      <c r="AH81">
        <v>6.76</v>
      </c>
      <c r="AI81">
        <v>0</v>
      </c>
    </row>
    <row r="82" spans="7:35">
      <c r="G82" t="s">
        <v>124</v>
      </c>
      <c r="H82" s="73">
        <v>10.899999999999999</v>
      </c>
      <c r="I82" s="46">
        <v>33.82</v>
      </c>
      <c r="J82" s="46">
        <v>6.55</v>
      </c>
      <c r="K82" s="46">
        <v>62.81</v>
      </c>
      <c r="L82" s="46">
        <v>6.76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33.82</v>
      </c>
      <c r="AA82">
        <v>4.83</v>
      </c>
      <c r="AB82">
        <v>62.81</v>
      </c>
      <c r="AC82">
        <v>0.72</v>
      </c>
      <c r="AD82">
        <v>6.55</v>
      </c>
      <c r="AE82">
        <v>0</v>
      </c>
      <c r="AF82">
        <v>4.3499999999999996</v>
      </c>
      <c r="AG82">
        <v>1</v>
      </c>
      <c r="AH82">
        <v>6.76</v>
      </c>
      <c r="AI82">
        <v>0</v>
      </c>
    </row>
    <row r="83" spans="7:35">
      <c r="G83" t="s">
        <v>125</v>
      </c>
      <c r="H83" s="73">
        <v>10.899999999999999</v>
      </c>
      <c r="I83" s="46">
        <v>33.82</v>
      </c>
      <c r="J83" s="46">
        <v>6.55</v>
      </c>
      <c r="K83" s="46">
        <v>62.81</v>
      </c>
      <c r="L83" s="46">
        <v>6.76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33.82</v>
      </c>
      <c r="AA83">
        <v>4.83</v>
      </c>
      <c r="AB83">
        <v>62.81</v>
      </c>
      <c r="AC83">
        <v>0.72</v>
      </c>
      <c r="AD83">
        <v>6.55</v>
      </c>
      <c r="AE83">
        <v>0</v>
      </c>
      <c r="AF83">
        <v>4.3499999999999996</v>
      </c>
      <c r="AG83">
        <v>1</v>
      </c>
      <c r="AH83">
        <v>6.76</v>
      </c>
      <c r="AI83">
        <v>0</v>
      </c>
    </row>
    <row r="84" spans="7:35">
      <c r="G84" t="s">
        <v>126</v>
      </c>
      <c r="H84" s="73">
        <v>10.899999999999999</v>
      </c>
      <c r="I84" s="46">
        <v>33.82</v>
      </c>
      <c r="J84" s="46">
        <v>6.55</v>
      </c>
      <c r="K84" s="46">
        <v>62.81</v>
      </c>
      <c r="L84" s="46">
        <v>6.76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33.82</v>
      </c>
      <c r="AA84">
        <v>4.83</v>
      </c>
      <c r="AB84">
        <v>62.81</v>
      </c>
      <c r="AC84">
        <v>0.72</v>
      </c>
      <c r="AD84">
        <v>6.55</v>
      </c>
      <c r="AE84">
        <v>0</v>
      </c>
      <c r="AF84">
        <v>4.3499999999999996</v>
      </c>
      <c r="AG84">
        <v>1</v>
      </c>
      <c r="AH84">
        <v>6.76</v>
      </c>
      <c r="AI84">
        <v>0</v>
      </c>
    </row>
    <row r="85" spans="7:35">
      <c r="G85" t="s">
        <v>127</v>
      </c>
      <c r="H85" s="73">
        <v>10.899999999999999</v>
      </c>
      <c r="I85" s="46">
        <v>33.82</v>
      </c>
      <c r="J85" s="46">
        <v>6.55</v>
      </c>
      <c r="K85" s="46">
        <v>62.81</v>
      </c>
      <c r="L85" s="46">
        <v>6.76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33.82</v>
      </c>
      <c r="AA85">
        <v>4.83</v>
      </c>
      <c r="AB85">
        <v>62.81</v>
      </c>
      <c r="AC85">
        <v>0.72</v>
      </c>
      <c r="AD85">
        <v>6.55</v>
      </c>
      <c r="AE85">
        <v>0</v>
      </c>
      <c r="AF85">
        <v>4.3499999999999996</v>
      </c>
      <c r="AG85">
        <v>1</v>
      </c>
      <c r="AH85">
        <v>6.76</v>
      </c>
      <c r="AI85">
        <v>0</v>
      </c>
    </row>
    <row r="86" spans="7:35">
      <c r="G86" t="s">
        <v>128</v>
      </c>
      <c r="H86" s="73">
        <v>10.899999999999999</v>
      </c>
      <c r="I86" s="46">
        <v>33.82</v>
      </c>
      <c r="J86" s="46">
        <v>6.55</v>
      </c>
      <c r="K86" s="46">
        <v>62.81</v>
      </c>
      <c r="L86" s="46">
        <v>6.76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33.82</v>
      </c>
      <c r="AA86">
        <v>4.83</v>
      </c>
      <c r="AB86">
        <v>62.81</v>
      </c>
      <c r="AC86">
        <v>0.72</v>
      </c>
      <c r="AD86">
        <v>6.55</v>
      </c>
      <c r="AE86">
        <v>0</v>
      </c>
      <c r="AF86">
        <v>4.3499999999999996</v>
      </c>
      <c r="AG86">
        <v>1</v>
      </c>
      <c r="AH86">
        <v>6.76</v>
      </c>
      <c r="AI86">
        <v>0</v>
      </c>
    </row>
    <row r="87" spans="7:35">
      <c r="G87" t="s">
        <v>129</v>
      </c>
      <c r="H87" s="73">
        <v>10.899999999999999</v>
      </c>
      <c r="I87" s="46">
        <v>33.82</v>
      </c>
      <c r="J87" s="46">
        <v>6.55</v>
      </c>
      <c r="K87" s="46">
        <v>62.81</v>
      </c>
      <c r="L87" s="46">
        <v>6.76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33.82</v>
      </c>
      <c r="AA87">
        <v>4.83</v>
      </c>
      <c r="AB87">
        <v>62.81</v>
      </c>
      <c r="AC87">
        <v>0.72</v>
      </c>
      <c r="AD87">
        <v>6.55</v>
      </c>
      <c r="AE87">
        <v>0</v>
      </c>
      <c r="AF87">
        <v>4.3499999999999996</v>
      </c>
      <c r="AG87">
        <v>1</v>
      </c>
      <c r="AH87">
        <v>6.76</v>
      </c>
      <c r="AI87">
        <v>0</v>
      </c>
    </row>
    <row r="88" spans="7:35">
      <c r="G88" t="s">
        <v>130</v>
      </c>
      <c r="H88" s="73">
        <v>10.899999999999999</v>
      </c>
      <c r="I88" s="46">
        <v>33.82</v>
      </c>
      <c r="J88" s="46">
        <v>6.55</v>
      </c>
      <c r="K88" s="46">
        <v>62.81</v>
      </c>
      <c r="L88" s="46">
        <v>6.76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33.82</v>
      </c>
      <c r="AA88">
        <v>4.83</v>
      </c>
      <c r="AB88">
        <v>62.81</v>
      </c>
      <c r="AC88">
        <v>0.72</v>
      </c>
      <c r="AD88">
        <v>6.55</v>
      </c>
      <c r="AE88">
        <v>0</v>
      </c>
      <c r="AF88">
        <v>4.3499999999999996</v>
      </c>
      <c r="AG88">
        <v>1</v>
      </c>
      <c r="AH88">
        <v>6.76</v>
      </c>
      <c r="AI88">
        <v>0</v>
      </c>
    </row>
    <row r="89" spans="7:35">
      <c r="G89" t="s">
        <v>131</v>
      </c>
      <c r="H89" s="73">
        <v>10.899999999999999</v>
      </c>
      <c r="I89" s="46">
        <v>33.82</v>
      </c>
      <c r="J89" s="46">
        <v>6.55</v>
      </c>
      <c r="K89" s="46">
        <v>62.81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33.82</v>
      </c>
      <c r="AA89">
        <v>4.83</v>
      </c>
      <c r="AB89">
        <v>62.81</v>
      </c>
      <c r="AC89">
        <v>0.72</v>
      </c>
      <c r="AD89">
        <v>6.55</v>
      </c>
      <c r="AE89">
        <v>0</v>
      </c>
      <c r="AF89">
        <v>4.3499999999999996</v>
      </c>
      <c r="AG89">
        <v>1</v>
      </c>
      <c r="AH89">
        <v>6.76</v>
      </c>
      <c r="AI89">
        <v>0</v>
      </c>
    </row>
    <row r="90" spans="7:35">
      <c r="G90" t="s">
        <v>132</v>
      </c>
      <c r="H90" s="73">
        <v>10.899999999999999</v>
      </c>
      <c r="I90" s="46">
        <v>33.82</v>
      </c>
      <c r="J90" s="46">
        <v>6.55</v>
      </c>
      <c r="K90" s="46">
        <v>62.81</v>
      </c>
      <c r="L90" s="46">
        <v>6.76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33.82</v>
      </c>
      <c r="AA90">
        <v>4.83</v>
      </c>
      <c r="AB90">
        <v>62.81</v>
      </c>
      <c r="AC90">
        <v>0.72</v>
      </c>
      <c r="AD90">
        <v>6.55</v>
      </c>
      <c r="AE90">
        <v>0</v>
      </c>
      <c r="AF90">
        <v>4.3499999999999996</v>
      </c>
      <c r="AG90">
        <v>1</v>
      </c>
      <c r="AH90">
        <v>6.76</v>
      </c>
      <c r="AI90">
        <v>0</v>
      </c>
    </row>
    <row r="91" spans="7:35">
      <c r="G91" t="s">
        <v>133</v>
      </c>
      <c r="H91" s="73">
        <v>64.97</v>
      </c>
      <c r="I91" s="46">
        <v>57.010000000000005</v>
      </c>
      <c r="J91" s="46">
        <v>6.45</v>
      </c>
      <c r="K91" s="46">
        <v>62.81</v>
      </c>
      <c r="L91" s="46">
        <v>6.76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23.19</v>
      </c>
      <c r="Z91">
        <v>33.82</v>
      </c>
      <c r="AA91">
        <v>4.83</v>
      </c>
      <c r="AB91">
        <v>62.81</v>
      </c>
      <c r="AC91">
        <v>0.68</v>
      </c>
      <c r="AD91">
        <v>6.45</v>
      </c>
      <c r="AE91">
        <v>0</v>
      </c>
      <c r="AF91">
        <v>4.3499999999999996</v>
      </c>
      <c r="AG91">
        <v>1</v>
      </c>
      <c r="AH91">
        <v>6.76</v>
      </c>
      <c r="AI91">
        <v>54.11</v>
      </c>
    </row>
    <row r="92" spans="7:35">
      <c r="G92" t="s">
        <v>134</v>
      </c>
      <c r="H92" s="73">
        <v>64.97</v>
      </c>
      <c r="I92" s="46">
        <v>57.010000000000005</v>
      </c>
      <c r="J92" s="46">
        <v>6.45</v>
      </c>
      <c r="K92" s="46">
        <v>62.81</v>
      </c>
      <c r="L92" s="46">
        <v>6.76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23.19</v>
      </c>
      <c r="Z92">
        <v>33.82</v>
      </c>
      <c r="AA92">
        <v>4.83</v>
      </c>
      <c r="AB92">
        <v>62.81</v>
      </c>
      <c r="AC92">
        <v>0.68</v>
      </c>
      <c r="AD92">
        <v>6.45</v>
      </c>
      <c r="AE92">
        <v>0</v>
      </c>
      <c r="AF92">
        <v>4.3499999999999996</v>
      </c>
      <c r="AG92">
        <v>1</v>
      </c>
      <c r="AH92">
        <v>6.76</v>
      </c>
      <c r="AI92">
        <v>54.11</v>
      </c>
    </row>
    <row r="93" spans="7:35">
      <c r="G93" t="s">
        <v>135</v>
      </c>
      <c r="H93" s="73">
        <v>64.97</v>
      </c>
      <c r="I93" s="46">
        <v>57.010000000000005</v>
      </c>
      <c r="J93" s="46">
        <v>6.45</v>
      </c>
      <c r="K93" s="46">
        <v>62.81</v>
      </c>
      <c r="L93" s="46">
        <v>6.76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23.19</v>
      </c>
      <c r="Z93">
        <v>33.82</v>
      </c>
      <c r="AA93">
        <v>4.83</v>
      </c>
      <c r="AB93">
        <v>62.81</v>
      </c>
      <c r="AC93">
        <v>0.68</v>
      </c>
      <c r="AD93">
        <v>6.45</v>
      </c>
      <c r="AE93">
        <v>0</v>
      </c>
      <c r="AF93">
        <v>4.3499999999999996</v>
      </c>
      <c r="AG93">
        <v>1</v>
      </c>
      <c r="AH93">
        <v>6.76</v>
      </c>
      <c r="AI93">
        <v>54.11</v>
      </c>
    </row>
    <row r="94" spans="7:35">
      <c r="G94" t="s">
        <v>136</v>
      </c>
      <c r="H94" s="73">
        <v>64.97</v>
      </c>
      <c r="I94" s="46">
        <v>57.010000000000005</v>
      </c>
      <c r="J94" s="46">
        <v>6.45</v>
      </c>
      <c r="K94" s="46">
        <v>62.81</v>
      </c>
      <c r="L94" s="46">
        <v>6.76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23.19</v>
      </c>
      <c r="Z94">
        <v>33.82</v>
      </c>
      <c r="AA94">
        <v>4.83</v>
      </c>
      <c r="AB94">
        <v>62.81</v>
      </c>
      <c r="AC94">
        <v>0.68</v>
      </c>
      <c r="AD94">
        <v>6.45</v>
      </c>
      <c r="AE94">
        <v>0</v>
      </c>
      <c r="AF94">
        <v>4.3499999999999996</v>
      </c>
      <c r="AG94">
        <v>1</v>
      </c>
      <c r="AH94">
        <v>6.76</v>
      </c>
      <c r="AI94">
        <v>54.11</v>
      </c>
    </row>
    <row r="95" spans="7:35">
      <c r="G95" t="s">
        <v>137</v>
      </c>
      <c r="H95" s="73">
        <v>64.92</v>
      </c>
      <c r="I95" s="46">
        <v>57.010000000000005</v>
      </c>
      <c r="J95" s="46">
        <v>6.45</v>
      </c>
      <c r="K95" s="46">
        <v>62.81</v>
      </c>
      <c r="L95" s="46">
        <v>6.76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23.19</v>
      </c>
      <c r="Z95">
        <v>33.82</v>
      </c>
      <c r="AA95">
        <v>4.83</v>
      </c>
      <c r="AB95">
        <v>62.81</v>
      </c>
      <c r="AC95">
        <v>0.63</v>
      </c>
      <c r="AD95">
        <v>6.45</v>
      </c>
      <c r="AE95">
        <v>0</v>
      </c>
      <c r="AF95">
        <v>4.3499999999999996</v>
      </c>
      <c r="AG95">
        <v>1</v>
      </c>
      <c r="AH95">
        <v>6.76</v>
      </c>
      <c r="AI95">
        <v>54.11</v>
      </c>
    </row>
    <row r="96" spans="7:35">
      <c r="G96" t="s">
        <v>138</v>
      </c>
      <c r="H96" s="73">
        <v>64.92</v>
      </c>
      <c r="I96" s="46">
        <v>57.010000000000005</v>
      </c>
      <c r="J96" s="46">
        <v>6.45</v>
      </c>
      <c r="K96" s="46">
        <v>62.81</v>
      </c>
      <c r="L96" s="46">
        <v>6.76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23.19</v>
      </c>
      <c r="Z96">
        <v>33.82</v>
      </c>
      <c r="AA96">
        <v>4.83</v>
      </c>
      <c r="AB96">
        <v>62.81</v>
      </c>
      <c r="AC96">
        <v>0.63</v>
      </c>
      <c r="AD96">
        <v>6.45</v>
      </c>
      <c r="AE96">
        <v>0</v>
      </c>
      <c r="AF96">
        <v>4.3499999999999996</v>
      </c>
      <c r="AG96">
        <v>1</v>
      </c>
      <c r="AH96">
        <v>6.76</v>
      </c>
      <c r="AI96">
        <v>54.11</v>
      </c>
    </row>
    <row r="97" spans="1:133">
      <c r="G97" t="s">
        <v>139</v>
      </c>
      <c r="H97" s="73">
        <v>64.92</v>
      </c>
      <c r="I97" s="46">
        <v>57.010000000000005</v>
      </c>
      <c r="J97" s="46">
        <v>6.45</v>
      </c>
      <c r="K97" s="46">
        <v>62.81</v>
      </c>
      <c r="L97" s="46">
        <v>6.76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23.19</v>
      </c>
      <c r="Z97">
        <v>33.82</v>
      </c>
      <c r="AA97">
        <v>4.83</v>
      </c>
      <c r="AB97">
        <v>62.81</v>
      </c>
      <c r="AC97">
        <v>0.63</v>
      </c>
      <c r="AD97">
        <v>6.45</v>
      </c>
      <c r="AE97">
        <v>0</v>
      </c>
      <c r="AF97">
        <v>4.3499999999999996</v>
      </c>
      <c r="AG97">
        <v>1</v>
      </c>
      <c r="AH97">
        <v>6.76</v>
      </c>
      <c r="AI97">
        <v>54.11</v>
      </c>
    </row>
    <row r="98" spans="1:133">
      <c r="G98" t="s">
        <v>140</v>
      </c>
      <c r="H98" s="73">
        <v>64.92</v>
      </c>
      <c r="I98" s="46">
        <v>57.010000000000005</v>
      </c>
      <c r="J98" s="46">
        <v>6.45</v>
      </c>
      <c r="K98" s="46">
        <v>62.81</v>
      </c>
      <c r="L98" s="46">
        <v>6.76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23.19</v>
      </c>
      <c r="Z98">
        <v>33.82</v>
      </c>
      <c r="AA98">
        <v>4.83</v>
      </c>
      <c r="AB98">
        <v>62.81</v>
      </c>
      <c r="AC98">
        <v>0.63</v>
      </c>
      <c r="AD98">
        <v>6.45</v>
      </c>
      <c r="AE98">
        <v>0</v>
      </c>
      <c r="AF98">
        <v>4.3499999999999996</v>
      </c>
      <c r="AG98">
        <v>1</v>
      </c>
      <c r="AH98">
        <v>6.76</v>
      </c>
      <c r="AI98">
        <v>54.11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0.69528000000000045</v>
      </c>
      <c r="I99" s="69">
        <f t="shared" ref="I99:BU99" si="1">SUM(I3:I98)/4000</f>
        <v>0.99720000000000186</v>
      </c>
      <c r="J99" s="69">
        <f t="shared" si="1"/>
        <v>0.15541999999999997</v>
      </c>
      <c r="K99" s="69">
        <f t="shared" si="1"/>
        <v>1.9326400000000026</v>
      </c>
      <c r="L99" s="69">
        <f t="shared" si="1"/>
        <v>0.21427499999999991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5.2035000000000019E-2</v>
      </c>
      <c r="X99">
        <f t="shared" si="1"/>
        <v>0.19327999999999998</v>
      </c>
      <c r="Y99">
        <f t="shared" si="1"/>
        <v>0.18552000000000013</v>
      </c>
      <c r="Z99">
        <f t="shared" si="1"/>
        <v>0.81168000000000118</v>
      </c>
      <c r="AA99">
        <f t="shared" si="1"/>
        <v>0.1159199999999999</v>
      </c>
      <c r="AB99">
        <f t="shared" si="1"/>
        <v>1.5074400000000023</v>
      </c>
      <c r="AC99">
        <f t="shared" si="1"/>
        <v>1.8079999999999992E-2</v>
      </c>
      <c r="AD99">
        <f t="shared" si="1"/>
        <v>0.15541999999999997</v>
      </c>
      <c r="AE99">
        <f t="shared" si="1"/>
        <v>0.23192000000000004</v>
      </c>
      <c r="AF99">
        <f t="shared" si="1"/>
        <v>0.10440000000000016</v>
      </c>
      <c r="AG99">
        <f t="shared" si="1"/>
        <v>2.4E-2</v>
      </c>
      <c r="AH99">
        <f t="shared" si="1"/>
        <v>0.16223999999999983</v>
      </c>
      <c r="AI99">
        <f t="shared" si="1"/>
        <v>0.43287999999999971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45205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46.39</v>
      </c>
      <c r="I3" s="53">
        <v>11.6</v>
      </c>
      <c r="J3" s="53">
        <v>14.49</v>
      </c>
      <c r="K3" s="53">
        <v>0</v>
      </c>
      <c r="L3" s="53">
        <v>0</v>
      </c>
      <c r="M3" s="72">
        <v>5.31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-0.5</v>
      </c>
      <c r="V3" s="74">
        <v>77.790000000000006</v>
      </c>
      <c r="W3">
        <v>46.39</v>
      </c>
      <c r="X3">
        <v>11.6</v>
      </c>
      <c r="Y3">
        <v>-0.5</v>
      </c>
      <c r="Z3">
        <v>0</v>
      </c>
      <c r="AA3">
        <v>0</v>
      </c>
      <c r="AB3">
        <v>5.31</v>
      </c>
      <c r="AC3">
        <v>14.49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28.99</v>
      </c>
      <c r="I4" s="46">
        <v>9.66</v>
      </c>
      <c r="J4" s="46">
        <v>0</v>
      </c>
      <c r="K4" s="46">
        <v>0</v>
      </c>
      <c r="L4" s="46">
        <v>0</v>
      </c>
      <c r="M4" s="74">
        <v>1.84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-0.5</v>
      </c>
      <c r="V4" s="74">
        <v>40.49</v>
      </c>
      <c r="W4">
        <v>28.99</v>
      </c>
      <c r="X4">
        <v>9.66</v>
      </c>
      <c r="Y4">
        <v>-0.5</v>
      </c>
      <c r="Z4">
        <v>0</v>
      </c>
      <c r="AA4">
        <v>0</v>
      </c>
      <c r="AB4">
        <v>1.84</v>
      </c>
      <c r="AC4">
        <v>0</v>
      </c>
    </row>
    <row r="5" spans="1:29">
      <c r="G5" t="s">
        <v>47</v>
      </c>
      <c r="H5" s="73">
        <v>27.06</v>
      </c>
      <c r="I5" s="46">
        <v>4.83</v>
      </c>
      <c r="J5" s="46">
        <v>0</v>
      </c>
      <c r="K5" s="46">
        <v>0</v>
      </c>
      <c r="L5" s="46">
        <v>0</v>
      </c>
      <c r="M5" s="74">
        <v>2.61</v>
      </c>
      <c r="N5" s="73">
        <v>0</v>
      </c>
      <c r="O5" s="46">
        <v>0</v>
      </c>
      <c r="P5" s="46">
        <v>0</v>
      </c>
      <c r="Q5" s="46">
        <v>0</v>
      </c>
      <c r="R5" s="46">
        <v>-0.7</v>
      </c>
      <c r="S5" s="74">
        <v>0</v>
      </c>
      <c r="U5" s="73">
        <v>-1.7</v>
      </c>
      <c r="V5" s="74">
        <v>34.5</v>
      </c>
      <c r="W5">
        <v>27.06</v>
      </c>
      <c r="X5">
        <v>4.83</v>
      </c>
      <c r="Y5">
        <v>-1</v>
      </c>
      <c r="Z5">
        <v>-0.7</v>
      </c>
      <c r="AA5">
        <v>0</v>
      </c>
      <c r="AB5">
        <v>2.61</v>
      </c>
      <c r="AC5">
        <v>0</v>
      </c>
    </row>
    <row r="6" spans="1:29">
      <c r="G6" t="s">
        <v>48</v>
      </c>
      <c r="H6" s="73">
        <v>28.01</v>
      </c>
      <c r="I6" s="46">
        <v>11.6</v>
      </c>
      <c r="J6" s="46">
        <v>0</v>
      </c>
      <c r="K6" s="46">
        <v>0</v>
      </c>
      <c r="L6" s="46">
        <v>0</v>
      </c>
      <c r="M6" s="74">
        <v>1.55</v>
      </c>
      <c r="N6" s="73">
        <v>0</v>
      </c>
      <c r="O6" s="46">
        <v>0</v>
      </c>
      <c r="P6" s="46">
        <v>0</v>
      </c>
      <c r="Q6" s="46">
        <v>0</v>
      </c>
      <c r="R6" s="46">
        <v>-0.7</v>
      </c>
      <c r="S6" s="74">
        <v>0</v>
      </c>
      <c r="U6" s="73">
        <v>-1.7</v>
      </c>
      <c r="V6" s="74">
        <v>41.16</v>
      </c>
      <c r="W6">
        <v>28.01</v>
      </c>
      <c r="X6">
        <v>11.6</v>
      </c>
      <c r="Y6">
        <v>-1</v>
      </c>
      <c r="Z6">
        <v>-0.7</v>
      </c>
      <c r="AA6">
        <v>0</v>
      </c>
      <c r="AB6">
        <v>1.55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9.67</v>
      </c>
      <c r="K7" s="46">
        <v>0</v>
      </c>
      <c r="L7" s="46">
        <v>0</v>
      </c>
      <c r="M7" s="74">
        <v>1.93</v>
      </c>
      <c r="N7" s="73">
        <v>-20</v>
      </c>
      <c r="O7" s="46">
        <v>0</v>
      </c>
      <c r="P7" s="46">
        <v>0</v>
      </c>
      <c r="Q7" s="46">
        <v>-10</v>
      </c>
      <c r="R7" s="46">
        <v>-0.7</v>
      </c>
      <c r="S7" s="74">
        <v>0</v>
      </c>
      <c r="U7" s="73">
        <v>-31.7</v>
      </c>
      <c r="V7" s="74">
        <v>11.6</v>
      </c>
      <c r="W7">
        <v>-20</v>
      </c>
      <c r="X7">
        <v>0</v>
      </c>
      <c r="Y7">
        <v>-1</v>
      </c>
      <c r="Z7">
        <v>-0.7</v>
      </c>
      <c r="AA7">
        <v>-10</v>
      </c>
      <c r="AB7">
        <v>1.93</v>
      </c>
      <c r="AC7">
        <v>9.67</v>
      </c>
    </row>
    <row r="8" spans="1:29">
      <c r="G8" t="s">
        <v>50</v>
      </c>
      <c r="H8" s="73">
        <v>0</v>
      </c>
      <c r="I8" s="46">
        <v>0</v>
      </c>
      <c r="J8" s="46">
        <v>14.49</v>
      </c>
      <c r="K8" s="46">
        <v>0</v>
      </c>
      <c r="L8" s="46">
        <v>0</v>
      </c>
      <c r="M8" s="74">
        <v>0.1</v>
      </c>
      <c r="N8" s="73">
        <v>-29</v>
      </c>
      <c r="O8" s="46">
        <v>0</v>
      </c>
      <c r="P8" s="46">
        <v>0</v>
      </c>
      <c r="Q8" s="46">
        <v>-10</v>
      </c>
      <c r="R8" s="46">
        <v>-1</v>
      </c>
      <c r="S8" s="74">
        <v>0</v>
      </c>
      <c r="U8" s="73">
        <v>-41</v>
      </c>
      <c r="V8" s="74">
        <v>14.59</v>
      </c>
      <c r="W8">
        <v>-29</v>
      </c>
      <c r="X8">
        <v>0</v>
      </c>
      <c r="Y8">
        <v>-1</v>
      </c>
      <c r="Z8">
        <v>-1</v>
      </c>
      <c r="AA8">
        <v>-10</v>
      </c>
      <c r="AB8">
        <v>0.1</v>
      </c>
      <c r="AC8">
        <v>14.49</v>
      </c>
    </row>
    <row r="9" spans="1:29">
      <c r="G9" t="s">
        <v>51</v>
      </c>
      <c r="H9" s="73">
        <v>0</v>
      </c>
      <c r="I9" s="46">
        <v>0</v>
      </c>
      <c r="J9" s="46">
        <v>33.82</v>
      </c>
      <c r="K9" s="46">
        <v>0</v>
      </c>
      <c r="L9" s="46">
        <v>0</v>
      </c>
      <c r="M9" s="74">
        <v>0</v>
      </c>
      <c r="N9" s="73">
        <v>-46</v>
      </c>
      <c r="O9" s="46">
        <v>-5</v>
      </c>
      <c r="P9" s="46">
        <v>0</v>
      </c>
      <c r="Q9" s="46">
        <v>-10</v>
      </c>
      <c r="R9" s="46">
        <v>-1</v>
      </c>
      <c r="S9" s="74">
        <v>0</v>
      </c>
      <c r="U9" s="73">
        <v>-63</v>
      </c>
      <c r="V9" s="74">
        <v>33.82</v>
      </c>
      <c r="W9">
        <v>-46</v>
      </c>
      <c r="X9">
        <v>-5</v>
      </c>
      <c r="Y9">
        <v>-1</v>
      </c>
      <c r="Z9">
        <v>-1</v>
      </c>
      <c r="AA9">
        <v>-10</v>
      </c>
      <c r="AB9">
        <v>0</v>
      </c>
      <c r="AC9">
        <v>33.82</v>
      </c>
    </row>
    <row r="10" spans="1:29">
      <c r="G10" t="s">
        <v>52</v>
      </c>
      <c r="H10" s="73">
        <v>0</v>
      </c>
      <c r="I10" s="46">
        <v>0</v>
      </c>
      <c r="J10" s="46">
        <v>33.82</v>
      </c>
      <c r="K10" s="46">
        <v>0</v>
      </c>
      <c r="L10" s="46">
        <v>0</v>
      </c>
      <c r="M10" s="74">
        <v>0.1</v>
      </c>
      <c r="N10" s="73">
        <v>-18</v>
      </c>
      <c r="O10" s="46">
        <v>-30</v>
      </c>
      <c r="P10" s="46">
        <v>0</v>
      </c>
      <c r="Q10" s="46">
        <v>-10</v>
      </c>
      <c r="R10" s="46">
        <v>-1.1000000000000001</v>
      </c>
      <c r="S10" s="74">
        <v>0</v>
      </c>
      <c r="U10" s="73">
        <v>-60.1</v>
      </c>
      <c r="V10" s="74">
        <v>33.92</v>
      </c>
      <c r="W10">
        <v>-18</v>
      </c>
      <c r="X10">
        <v>-30</v>
      </c>
      <c r="Y10">
        <v>-1</v>
      </c>
      <c r="Z10">
        <v>-1.1000000000000001</v>
      </c>
      <c r="AA10">
        <v>-10</v>
      </c>
      <c r="AB10">
        <v>0.1</v>
      </c>
      <c r="AC10">
        <v>33.82</v>
      </c>
    </row>
    <row r="11" spans="1:29">
      <c r="G11" t="s">
        <v>53</v>
      </c>
      <c r="H11" s="73">
        <v>0</v>
      </c>
      <c r="I11" s="46">
        <v>0</v>
      </c>
      <c r="J11" s="46">
        <v>33.82</v>
      </c>
      <c r="K11" s="46">
        <v>0</v>
      </c>
      <c r="L11" s="46">
        <v>0</v>
      </c>
      <c r="M11" s="74">
        <v>0.1</v>
      </c>
      <c r="N11" s="73">
        <v>-12</v>
      </c>
      <c r="O11" s="46">
        <v>0</v>
      </c>
      <c r="P11" s="46">
        <v>0</v>
      </c>
      <c r="Q11" s="46">
        <v>-10</v>
      </c>
      <c r="R11" s="46">
        <v>-1.2</v>
      </c>
      <c r="S11" s="74">
        <v>0</v>
      </c>
      <c r="U11" s="73">
        <v>-24.2</v>
      </c>
      <c r="V11" s="74">
        <v>33.92</v>
      </c>
      <c r="W11">
        <v>-12</v>
      </c>
      <c r="X11">
        <v>0</v>
      </c>
      <c r="Y11">
        <v>-1</v>
      </c>
      <c r="Z11">
        <v>-1.2</v>
      </c>
      <c r="AA11">
        <v>-10</v>
      </c>
      <c r="AB11">
        <v>0.1</v>
      </c>
      <c r="AC11">
        <v>33.82</v>
      </c>
    </row>
    <row r="12" spans="1:29">
      <c r="G12" t="s">
        <v>54</v>
      </c>
      <c r="H12" s="73">
        <v>0</v>
      </c>
      <c r="I12" s="46">
        <v>0</v>
      </c>
      <c r="J12" s="46">
        <v>38.65</v>
      </c>
      <c r="K12" s="46">
        <v>0</v>
      </c>
      <c r="L12" s="46">
        <v>0</v>
      </c>
      <c r="M12" s="74">
        <v>0</v>
      </c>
      <c r="N12" s="73">
        <v>-14</v>
      </c>
      <c r="O12" s="46">
        <v>0</v>
      </c>
      <c r="P12" s="46">
        <v>0</v>
      </c>
      <c r="Q12" s="46">
        <v>-10</v>
      </c>
      <c r="R12" s="46">
        <v>-1.4</v>
      </c>
      <c r="S12" s="74">
        <v>0</v>
      </c>
      <c r="U12" s="73">
        <v>-26.4</v>
      </c>
      <c r="V12" s="74">
        <v>38.65</v>
      </c>
      <c r="W12">
        <v>-14</v>
      </c>
      <c r="X12">
        <v>0</v>
      </c>
      <c r="Y12">
        <v>-1</v>
      </c>
      <c r="Z12">
        <v>-1.4</v>
      </c>
      <c r="AA12">
        <v>-10</v>
      </c>
      <c r="AB12">
        <v>0</v>
      </c>
      <c r="AC12">
        <v>38.65</v>
      </c>
    </row>
    <row r="13" spans="1:29">
      <c r="G13" t="s">
        <v>55</v>
      </c>
      <c r="H13" s="73">
        <v>0</v>
      </c>
      <c r="I13" s="46">
        <v>0</v>
      </c>
      <c r="J13" s="46">
        <v>43.48</v>
      </c>
      <c r="K13" s="46">
        <v>0</v>
      </c>
      <c r="L13" s="46">
        <v>0</v>
      </c>
      <c r="M13" s="74">
        <v>0.1</v>
      </c>
      <c r="N13" s="73">
        <v>-41</v>
      </c>
      <c r="O13" s="46">
        <v>-20</v>
      </c>
      <c r="P13" s="46">
        <v>0</v>
      </c>
      <c r="Q13" s="46">
        <v>-10</v>
      </c>
      <c r="R13" s="46">
        <v>-1.4</v>
      </c>
      <c r="S13" s="74">
        <v>0</v>
      </c>
      <c r="U13" s="73">
        <v>-73.400000000000006</v>
      </c>
      <c r="V13" s="74">
        <v>43.58</v>
      </c>
      <c r="W13">
        <v>-41</v>
      </c>
      <c r="X13">
        <v>-20</v>
      </c>
      <c r="Y13">
        <v>-1</v>
      </c>
      <c r="Z13">
        <v>-1.4</v>
      </c>
      <c r="AA13">
        <v>-10</v>
      </c>
      <c r="AB13">
        <v>0.1</v>
      </c>
      <c r="AC13">
        <v>43.48</v>
      </c>
    </row>
    <row r="14" spans="1:29">
      <c r="G14" t="s">
        <v>56</v>
      </c>
      <c r="H14" s="73">
        <v>0</v>
      </c>
      <c r="I14" s="46">
        <v>0</v>
      </c>
      <c r="J14" s="46">
        <v>38.65</v>
      </c>
      <c r="K14" s="46">
        <v>0</v>
      </c>
      <c r="L14" s="46">
        <v>0</v>
      </c>
      <c r="M14" s="74">
        <v>0</v>
      </c>
      <c r="N14" s="73">
        <v>-45</v>
      </c>
      <c r="O14" s="46">
        <v>-25</v>
      </c>
      <c r="P14" s="46">
        <v>0</v>
      </c>
      <c r="Q14" s="46">
        <v>-10</v>
      </c>
      <c r="R14" s="46">
        <v>-1.4</v>
      </c>
      <c r="S14" s="74">
        <v>0</v>
      </c>
      <c r="U14" s="73">
        <v>-82.4</v>
      </c>
      <c r="V14" s="74">
        <v>38.65</v>
      </c>
      <c r="W14">
        <v>-45</v>
      </c>
      <c r="X14">
        <v>-25</v>
      </c>
      <c r="Y14">
        <v>-1</v>
      </c>
      <c r="Z14">
        <v>-1.4</v>
      </c>
      <c r="AA14">
        <v>-10</v>
      </c>
      <c r="AB14">
        <v>0</v>
      </c>
      <c r="AC14">
        <v>38.65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0.1</v>
      </c>
      <c r="N15" s="73">
        <v>-57</v>
      </c>
      <c r="O15" s="46">
        <v>0</v>
      </c>
      <c r="P15" s="46">
        <v>0</v>
      </c>
      <c r="Q15" s="46">
        <v>-10</v>
      </c>
      <c r="R15" s="46">
        <v>-1.6</v>
      </c>
      <c r="S15" s="74">
        <v>0</v>
      </c>
      <c r="U15" s="73">
        <v>-69.599999999999994</v>
      </c>
      <c r="V15" s="74">
        <v>0.1</v>
      </c>
      <c r="W15">
        <v>-57</v>
      </c>
      <c r="X15">
        <v>0</v>
      </c>
      <c r="Y15">
        <v>-1</v>
      </c>
      <c r="Z15">
        <v>-1.6</v>
      </c>
      <c r="AA15">
        <v>-10</v>
      </c>
      <c r="AB15">
        <v>0.1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-56</v>
      </c>
      <c r="O16" s="46">
        <v>0</v>
      </c>
      <c r="P16" s="46">
        <v>0</v>
      </c>
      <c r="Q16" s="46">
        <v>-10</v>
      </c>
      <c r="R16" s="46">
        <v>-1.6</v>
      </c>
      <c r="S16" s="74">
        <v>0</v>
      </c>
      <c r="U16" s="73">
        <v>-68.599999999999994</v>
      </c>
      <c r="V16" s="74">
        <v>0</v>
      </c>
      <c r="W16">
        <v>-56</v>
      </c>
      <c r="X16">
        <v>0</v>
      </c>
      <c r="Y16">
        <v>-1</v>
      </c>
      <c r="Z16">
        <v>-1.6</v>
      </c>
      <c r="AA16">
        <v>-10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-33</v>
      </c>
      <c r="O17" s="46">
        <v>0</v>
      </c>
      <c r="P17" s="46">
        <v>-46</v>
      </c>
      <c r="Q17" s="46">
        <v>-10</v>
      </c>
      <c r="R17" s="46">
        <v>-1.6</v>
      </c>
      <c r="S17" s="74">
        <v>0</v>
      </c>
      <c r="U17" s="73">
        <v>-91.1</v>
      </c>
      <c r="V17" s="74">
        <v>0</v>
      </c>
      <c r="W17">
        <v>-33</v>
      </c>
      <c r="X17">
        <v>0</v>
      </c>
      <c r="Y17">
        <v>-0.5</v>
      </c>
      <c r="Z17">
        <v>-1.6</v>
      </c>
      <c r="AA17">
        <v>-10</v>
      </c>
      <c r="AB17">
        <v>0</v>
      </c>
      <c r="AC17">
        <v>-46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-8</v>
      </c>
      <c r="O18" s="46">
        <v>0</v>
      </c>
      <c r="P18" s="46">
        <v>-15</v>
      </c>
      <c r="Q18" s="46">
        <v>-10</v>
      </c>
      <c r="R18" s="46">
        <v>-1.6</v>
      </c>
      <c r="S18" s="74">
        <v>0</v>
      </c>
      <c r="U18" s="73">
        <v>-35.1</v>
      </c>
      <c r="V18" s="74">
        <v>0</v>
      </c>
      <c r="W18">
        <v>-8</v>
      </c>
      <c r="X18">
        <v>0</v>
      </c>
      <c r="Y18">
        <v>-0.5</v>
      </c>
      <c r="Z18">
        <v>-1.6</v>
      </c>
      <c r="AA18">
        <v>-10</v>
      </c>
      <c r="AB18">
        <v>0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-29</v>
      </c>
      <c r="O19" s="46">
        <v>0</v>
      </c>
      <c r="P19" s="46">
        <v>-25</v>
      </c>
      <c r="Q19" s="46">
        <v>-10</v>
      </c>
      <c r="R19" s="46">
        <v>-1.7</v>
      </c>
      <c r="S19" s="74">
        <v>0</v>
      </c>
      <c r="U19" s="73">
        <v>-66.2</v>
      </c>
      <c r="V19" s="74">
        <v>0</v>
      </c>
      <c r="W19">
        <v>-29</v>
      </c>
      <c r="X19">
        <v>0</v>
      </c>
      <c r="Y19">
        <v>-0.5</v>
      </c>
      <c r="Z19">
        <v>-1.7</v>
      </c>
      <c r="AA19">
        <v>-10</v>
      </c>
      <c r="AB19">
        <v>0</v>
      </c>
      <c r="AC19">
        <v>-25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-21</v>
      </c>
      <c r="O20" s="46">
        <v>0</v>
      </c>
      <c r="P20" s="46">
        <v>-35</v>
      </c>
      <c r="Q20" s="46">
        <v>-10</v>
      </c>
      <c r="R20" s="46">
        <v>-1.4</v>
      </c>
      <c r="S20" s="74">
        <v>0</v>
      </c>
      <c r="U20" s="73">
        <v>-67.900000000000006</v>
      </c>
      <c r="V20" s="74">
        <v>0</v>
      </c>
      <c r="W20">
        <v>-21</v>
      </c>
      <c r="X20">
        <v>0</v>
      </c>
      <c r="Y20">
        <v>-0.5</v>
      </c>
      <c r="Z20">
        <v>-1.4</v>
      </c>
      <c r="AA20">
        <v>-10</v>
      </c>
      <c r="AB20">
        <v>0</v>
      </c>
      <c r="AC20">
        <v>-35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-36</v>
      </c>
      <c r="P21" s="46">
        <v>-40</v>
      </c>
      <c r="Q21" s="46">
        <v>-10</v>
      </c>
      <c r="R21" s="46">
        <v>-1</v>
      </c>
      <c r="S21" s="74">
        <v>0</v>
      </c>
      <c r="U21" s="73">
        <v>-87.5</v>
      </c>
      <c r="V21" s="74">
        <v>0</v>
      </c>
      <c r="W21">
        <v>0</v>
      </c>
      <c r="X21">
        <v>-36</v>
      </c>
      <c r="Y21">
        <v>-0.5</v>
      </c>
      <c r="Z21">
        <v>-1</v>
      </c>
      <c r="AA21">
        <v>-10</v>
      </c>
      <c r="AB21">
        <v>0</v>
      </c>
      <c r="AC21">
        <v>-40</v>
      </c>
    </row>
    <row r="22" spans="7:29">
      <c r="G22" t="s">
        <v>64</v>
      </c>
      <c r="H22" s="73">
        <v>0</v>
      </c>
      <c r="I22" s="46">
        <v>0</v>
      </c>
      <c r="J22" s="46">
        <v>9.66</v>
      </c>
      <c r="K22" s="46">
        <v>0</v>
      </c>
      <c r="L22" s="46">
        <v>0</v>
      </c>
      <c r="M22" s="74">
        <v>0.1</v>
      </c>
      <c r="N22" s="73">
        <v>-18</v>
      </c>
      <c r="O22" s="46">
        <v>-47</v>
      </c>
      <c r="P22" s="46">
        <v>0</v>
      </c>
      <c r="Q22" s="46">
        <v>-10</v>
      </c>
      <c r="R22" s="46">
        <v>-0.5</v>
      </c>
      <c r="S22" s="74">
        <v>0</v>
      </c>
      <c r="U22" s="73">
        <v>-76</v>
      </c>
      <c r="V22" s="74">
        <v>9.76</v>
      </c>
      <c r="W22">
        <v>-18</v>
      </c>
      <c r="X22">
        <v>-47</v>
      </c>
      <c r="Y22">
        <v>-0.5</v>
      </c>
      <c r="Z22">
        <v>-0.5</v>
      </c>
      <c r="AA22">
        <v>-10</v>
      </c>
      <c r="AB22">
        <v>0.1</v>
      </c>
      <c r="AC22">
        <v>9.66</v>
      </c>
    </row>
    <row r="23" spans="7:29">
      <c r="G23" t="s">
        <v>65</v>
      </c>
      <c r="H23" s="73">
        <v>0</v>
      </c>
      <c r="I23" s="46">
        <v>0</v>
      </c>
      <c r="J23" s="46">
        <v>16.43</v>
      </c>
      <c r="K23" s="46">
        <v>0</v>
      </c>
      <c r="L23" s="46">
        <v>0.48</v>
      </c>
      <c r="M23" s="74">
        <v>0.1</v>
      </c>
      <c r="N23" s="73">
        <v>-42</v>
      </c>
      <c r="O23" s="46">
        <v>-119</v>
      </c>
      <c r="P23" s="46">
        <v>0</v>
      </c>
      <c r="Q23" s="46">
        <v>-10</v>
      </c>
      <c r="R23" s="46">
        <v>0</v>
      </c>
      <c r="S23" s="74">
        <v>0</v>
      </c>
      <c r="U23" s="73">
        <v>-171.5</v>
      </c>
      <c r="V23" s="74">
        <v>17.010000000000002</v>
      </c>
      <c r="W23">
        <v>-42</v>
      </c>
      <c r="X23">
        <v>-119</v>
      </c>
      <c r="Y23">
        <v>-0.5</v>
      </c>
      <c r="Z23">
        <v>0.48</v>
      </c>
      <c r="AA23">
        <v>-10</v>
      </c>
      <c r="AB23">
        <v>0.1</v>
      </c>
      <c r="AC23">
        <v>16.43</v>
      </c>
    </row>
    <row r="24" spans="7:29">
      <c r="G24" t="s">
        <v>66</v>
      </c>
      <c r="H24" s="73">
        <v>0</v>
      </c>
      <c r="I24" s="46">
        <v>0</v>
      </c>
      <c r="J24" s="46">
        <v>48.31</v>
      </c>
      <c r="K24" s="46">
        <v>0</v>
      </c>
      <c r="L24" s="46">
        <v>1.74</v>
      </c>
      <c r="M24" s="74">
        <v>0</v>
      </c>
      <c r="N24" s="73">
        <v>-50</v>
      </c>
      <c r="O24" s="46">
        <v>-93</v>
      </c>
      <c r="P24" s="46">
        <v>0</v>
      </c>
      <c r="Q24" s="46">
        <v>-10</v>
      </c>
      <c r="R24" s="46">
        <v>0</v>
      </c>
      <c r="S24" s="74">
        <v>0</v>
      </c>
      <c r="U24" s="73">
        <v>-153.5</v>
      </c>
      <c r="V24" s="74">
        <v>50.05</v>
      </c>
      <c r="W24">
        <v>-50</v>
      </c>
      <c r="X24">
        <v>-93</v>
      </c>
      <c r="Y24">
        <v>-0.5</v>
      </c>
      <c r="Z24">
        <v>1.74</v>
      </c>
      <c r="AA24">
        <v>-10</v>
      </c>
      <c r="AB24">
        <v>0</v>
      </c>
      <c r="AC24">
        <v>48.31</v>
      </c>
    </row>
    <row r="25" spans="7:29">
      <c r="G25" t="s">
        <v>67</v>
      </c>
      <c r="H25" s="73">
        <v>0</v>
      </c>
      <c r="I25" s="46">
        <v>0</v>
      </c>
      <c r="J25" s="46">
        <v>33.82</v>
      </c>
      <c r="K25" s="46">
        <v>0</v>
      </c>
      <c r="L25" s="46">
        <v>2.8</v>
      </c>
      <c r="M25" s="74">
        <v>0</v>
      </c>
      <c r="N25" s="73">
        <v>-38</v>
      </c>
      <c r="O25" s="46">
        <v>-103</v>
      </c>
      <c r="P25" s="46">
        <v>0</v>
      </c>
      <c r="Q25" s="46">
        <v>-10</v>
      </c>
      <c r="R25" s="46">
        <v>0</v>
      </c>
      <c r="S25" s="74">
        <v>0</v>
      </c>
      <c r="U25" s="73">
        <v>-151.5</v>
      </c>
      <c r="V25" s="74">
        <v>36.619999999999997</v>
      </c>
      <c r="W25">
        <v>-38</v>
      </c>
      <c r="X25">
        <v>-103</v>
      </c>
      <c r="Y25">
        <v>-0.5</v>
      </c>
      <c r="Z25">
        <v>2.8</v>
      </c>
      <c r="AA25">
        <v>-10</v>
      </c>
      <c r="AB25">
        <v>0</v>
      </c>
      <c r="AC25">
        <v>33.82</v>
      </c>
    </row>
    <row r="26" spans="7:29">
      <c r="G26" t="s">
        <v>68</v>
      </c>
      <c r="H26" s="73">
        <v>0</v>
      </c>
      <c r="I26" s="46">
        <v>0</v>
      </c>
      <c r="J26" s="46">
        <v>33.82</v>
      </c>
      <c r="K26" s="46">
        <v>0</v>
      </c>
      <c r="L26" s="46">
        <v>3.48</v>
      </c>
      <c r="M26" s="74">
        <v>0.57999999999999996</v>
      </c>
      <c r="N26" s="73">
        <v>-52</v>
      </c>
      <c r="O26" s="46">
        <v>-90</v>
      </c>
      <c r="P26" s="46">
        <v>0</v>
      </c>
      <c r="Q26" s="46">
        <v>-10</v>
      </c>
      <c r="R26" s="46">
        <v>0</v>
      </c>
      <c r="S26" s="74">
        <v>0</v>
      </c>
      <c r="U26" s="73">
        <v>-152.5</v>
      </c>
      <c r="V26" s="74">
        <v>37.880000000000003</v>
      </c>
      <c r="W26">
        <v>-52</v>
      </c>
      <c r="X26">
        <v>-90</v>
      </c>
      <c r="Y26">
        <v>-0.5</v>
      </c>
      <c r="Z26">
        <v>3.48</v>
      </c>
      <c r="AA26">
        <v>-10</v>
      </c>
      <c r="AB26">
        <v>0.57999999999999996</v>
      </c>
      <c r="AC26">
        <v>33.82</v>
      </c>
    </row>
    <row r="27" spans="7:29">
      <c r="G27" t="s">
        <v>69</v>
      </c>
      <c r="H27" s="73">
        <v>0</v>
      </c>
      <c r="I27" s="46">
        <v>0</v>
      </c>
      <c r="J27" s="46">
        <v>28.99</v>
      </c>
      <c r="K27" s="46">
        <v>0</v>
      </c>
      <c r="L27" s="46">
        <v>4.25</v>
      </c>
      <c r="M27" s="74">
        <v>0</v>
      </c>
      <c r="N27" s="73">
        <v>-55</v>
      </c>
      <c r="O27" s="46">
        <v>-105</v>
      </c>
      <c r="P27" s="46">
        <v>0</v>
      </c>
      <c r="Q27" s="46">
        <v>0</v>
      </c>
      <c r="R27" s="46">
        <v>0</v>
      </c>
      <c r="S27" s="74">
        <v>0</v>
      </c>
      <c r="U27" s="73">
        <v>-160.5</v>
      </c>
      <c r="V27" s="74">
        <v>33.24</v>
      </c>
      <c r="W27">
        <v>-55</v>
      </c>
      <c r="X27">
        <v>-105</v>
      </c>
      <c r="Y27">
        <v>-0.5</v>
      </c>
      <c r="Z27">
        <v>4.25</v>
      </c>
      <c r="AA27">
        <v>0</v>
      </c>
      <c r="AB27">
        <v>0</v>
      </c>
      <c r="AC27">
        <v>28.99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4.4400000000000004</v>
      </c>
      <c r="M28" s="74">
        <v>0</v>
      </c>
      <c r="N28" s="73">
        <v>-27</v>
      </c>
      <c r="O28" s="46">
        <v>-122</v>
      </c>
      <c r="P28" s="46">
        <v>0</v>
      </c>
      <c r="Q28" s="46">
        <v>0</v>
      </c>
      <c r="R28" s="46">
        <v>0</v>
      </c>
      <c r="S28" s="74">
        <v>0</v>
      </c>
      <c r="U28" s="73">
        <v>-149.5</v>
      </c>
      <c r="V28" s="74">
        <v>4.4400000000000004</v>
      </c>
      <c r="W28">
        <v>-27</v>
      </c>
      <c r="X28">
        <v>-122</v>
      </c>
      <c r="Y28">
        <v>-0.5</v>
      </c>
      <c r="Z28">
        <v>4.4400000000000004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4.87</v>
      </c>
      <c r="M29" s="74">
        <v>0.39</v>
      </c>
      <c r="N29" s="73">
        <v>-30</v>
      </c>
      <c r="O29" s="46">
        <v>-122</v>
      </c>
      <c r="P29" s="46">
        <v>0</v>
      </c>
      <c r="Q29" s="46">
        <v>0</v>
      </c>
      <c r="R29" s="46">
        <v>0</v>
      </c>
      <c r="S29" s="74">
        <v>0</v>
      </c>
      <c r="U29" s="73">
        <v>-152.5</v>
      </c>
      <c r="V29" s="74">
        <v>5.26</v>
      </c>
      <c r="W29">
        <v>-30</v>
      </c>
      <c r="X29">
        <v>-122</v>
      </c>
      <c r="Y29">
        <v>-0.5</v>
      </c>
      <c r="Z29">
        <v>4.87</v>
      </c>
      <c r="AA29">
        <v>0</v>
      </c>
      <c r="AB29">
        <v>0.39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5.5</v>
      </c>
      <c r="M30" s="74">
        <v>0.84</v>
      </c>
      <c r="N30" s="73">
        <v>-24</v>
      </c>
      <c r="O30" s="46">
        <v>-131</v>
      </c>
      <c r="P30" s="46">
        <v>0</v>
      </c>
      <c r="Q30" s="46">
        <v>0</v>
      </c>
      <c r="R30" s="46">
        <v>0</v>
      </c>
      <c r="S30" s="74">
        <v>0</v>
      </c>
      <c r="U30" s="73">
        <v>-155.5</v>
      </c>
      <c r="V30" s="74">
        <v>6.34</v>
      </c>
      <c r="W30">
        <v>-24</v>
      </c>
      <c r="X30">
        <v>-131</v>
      </c>
      <c r="Y30">
        <v>-0.5</v>
      </c>
      <c r="Z30">
        <v>5.5</v>
      </c>
      <c r="AA30">
        <v>0</v>
      </c>
      <c r="AB30">
        <v>0.84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5.8</v>
      </c>
      <c r="M31" s="74">
        <v>0</v>
      </c>
      <c r="N31" s="73">
        <v>-47</v>
      </c>
      <c r="O31" s="46">
        <v>-136</v>
      </c>
      <c r="P31" s="46">
        <v>-45</v>
      </c>
      <c r="Q31" s="46">
        <v>0</v>
      </c>
      <c r="R31" s="46">
        <v>0</v>
      </c>
      <c r="S31" s="74">
        <v>0</v>
      </c>
      <c r="U31" s="73">
        <v>-228.5</v>
      </c>
      <c r="V31" s="74">
        <v>5.8</v>
      </c>
      <c r="W31">
        <v>-47</v>
      </c>
      <c r="X31">
        <v>-136</v>
      </c>
      <c r="Y31">
        <v>-0.5</v>
      </c>
      <c r="Z31">
        <v>5.8</v>
      </c>
      <c r="AA31">
        <v>0</v>
      </c>
      <c r="AB31">
        <v>0</v>
      </c>
      <c r="AC31">
        <v>-45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5.6</v>
      </c>
      <c r="M32" s="74">
        <v>0</v>
      </c>
      <c r="N32" s="73">
        <v>-39</v>
      </c>
      <c r="O32" s="46">
        <v>-129</v>
      </c>
      <c r="P32" s="46">
        <v>-35</v>
      </c>
      <c r="Q32" s="46">
        <v>0</v>
      </c>
      <c r="R32" s="46">
        <v>0</v>
      </c>
      <c r="S32" s="74">
        <v>0</v>
      </c>
      <c r="U32" s="73">
        <v>-203.5</v>
      </c>
      <c r="V32" s="74">
        <v>5.6</v>
      </c>
      <c r="W32">
        <v>-39</v>
      </c>
      <c r="X32">
        <v>-129</v>
      </c>
      <c r="Y32">
        <v>-0.5</v>
      </c>
      <c r="Z32">
        <v>5.6</v>
      </c>
      <c r="AA32">
        <v>0</v>
      </c>
      <c r="AB32">
        <v>0</v>
      </c>
      <c r="AC32">
        <v>-35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5.8</v>
      </c>
      <c r="M33" s="74">
        <v>0</v>
      </c>
      <c r="N33" s="73">
        <v>-57</v>
      </c>
      <c r="O33" s="46">
        <v>-128</v>
      </c>
      <c r="P33" s="46">
        <v>-40</v>
      </c>
      <c r="Q33" s="46">
        <v>0</v>
      </c>
      <c r="R33" s="46">
        <v>0</v>
      </c>
      <c r="S33" s="74">
        <v>0</v>
      </c>
      <c r="U33" s="73">
        <v>-225.5</v>
      </c>
      <c r="V33" s="74">
        <v>5.8</v>
      </c>
      <c r="W33">
        <v>-57</v>
      </c>
      <c r="X33">
        <v>-128</v>
      </c>
      <c r="Y33">
        <v>-0.5</v>
      </c>
      <c r="Z33">
        <v>5.8</v>
      </c>
      <c r="AA33">
        <v>0</v>
      </c>
      <c r="AB33">
        <v>0</v>
      </c>
      <c r="AC33">
        <v>-40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5.99</v>
      </c>
      <c r="M34" s="74">
        <v>0</v>
      </c>
      <c r="N34" s="73">
        <v>-74</v>
      </c>
      <c r="O34" s="46">
        <v>-114</v>
      </c>
      <c r="P34" s="46">
        <v>-30</v>
      </c>
      <c r="Q34" s="46">
        <v>0</v>
      </c>
      <c r="R34" s="46">
        <v>0</v>
      </c>
      <c r="S34" s="74">
        <v>0</v>
      </c>
      <c r="U34" s="73">
        <v>-218.5</v>
      </c>
      <c r="V34" s="74">
        <v>5.99</v>
      </c>
      <c r="W34">
        <v>-74</v>
      </c>
      <c r="X34">
        <v>-114</v>
      </c>
      <c r="Y34">
        <v>-0.5</v>
      </c>
      <c r="Z34">
        <v>5.99</v>
      </c>
      <c r="AA34">
        <v>0</v>
      </c>
      <c r="AB34">
        <v>0</v>
      </c>
      <c r="AC34">
        <v>-30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5.6</v>
      </c>
      <c r="M35" s="74">
        <v>0</v>
      </c>
      <c r="N35" s="73">
        <v>-84</v>
      </c>
      <c r="O35" s="46">
        <v>-96</v>
      </c>
      <c r="P35" s="46">
        <v>-90</v>
      </c>
      <c r="Q35" s="46">
        <v>0</v>
      </c>
      <c r="R35" s="46">
        <v>0</v>
      </c>
      <c r="S35" s="74">
        <v>0</v>
      </c>
      <c r="U35" s="73">
        <v>-270.5</v>
      </c>
      <c r="V35" s="74">
        <v>5.6</v>
      </c>
      <c r="W35">
        <v>-84</v>
      </c>
      <c r="X35">
        <v>-96</v>
      </c>
      <c r="Y35">
        <v>-0.5</v>
      </c>
      <c r="Z35">
        <v>5.6</v>
      </c>
      <c r="AA35">
        <v>0</v>
      </c>
      <c r="AB35">
        <v>0</v>
      </c>
      <c r="AC35">
        <v>-90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5.61</v>
      </c>
      <c r="M36" s="74">
        <v>1.06</v>
      </c>
      <c r="N36" s="73">
        <v>-86</v>
      </c>
      <c r="O36" s="46">
        <v>-87</v>
      </c>
      <c r="P36" s="46">
        <v>-30</v>
      </c>
      <c r="Q36" s="46">
        <v>0</v>
      </c>
      <c r="R36" s="46">
        <v>0</v>
      </c>
      <c r="S36" s="74">
        <v>0</v>
      </c>
      <c r="U36" s="73">
        <v>-203.5</v>
      </c>
      <c r="V36" s="74">
        <v>6.67</v>
      </c>
      <c r="W36">
        <v>-86</v>
      </c>
      <c r="X36">
        <v>-87</v>
      </c>
      <c r="Y36">
        <v>-0.5</v>
      </c>
      <c r="Z36">
        <v>5.61</v>
      </c>
      <c r="AA36">
        <v>0</v>
      </c>
      <c r="AB36">
        <v>1.06</v>
      </c>
      <c r="AC36">
        <v>-30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4.7300000000000004</v>
      </c>
      <c r="M37" s="74">
        <v>0</v>
      </c>
      <c r="N37" s="73">
        <v>-67</v>
      </c>
      <c r="O37" s="46">
        <v>0</v>
      </c>
      <c r="P37" s="46">
        <v>-20</v>
      </c>
      <c r="Q37" s="46">
        <v>0</v>
      </c>
      <c r="R37" s="46">
        <v>0</v>
      </c>
      <c r="S37" s="74">
        <v>0</v>
      </c>
      <c r="U37" s="73">
        <v>-87.5</v>
      </c>
      <c r="V37" s="74">
        <v>4.7300000000000004</v>
      </c>
      <c r="W37">
        <v>-67</v>
      </c>
      <c r="X37">
        <v>0</v>
      </c>
      <c r="Y37">
        <v>-0.5</v>
      </c>
      <c r="Z37">
        <v>4.7300000000000004</v>
      </c>
      <c r="AA37">
        <v>0</v>
      </c>
      <c r="AB37">
        <v>0</v>
      </c>
      <c r="AC37">
        <v>-20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4.54</v>
      </c>
      <c r="M38" s="74">
        <v>0</v>
      </c>
      <c r="N38" s="73">
        <v>-40</v>
      </c>
      <c r="O38" s="46">
        <v>0</v>
      </c>
      <c r="P38" s="46">
        <v>-30</v>
      </c>
      <c r="Q38" s="46">
        <v>0</v>
      </c>
      <c r="R38" s="46">
        <v>0</v>
      </c>
      <c r="S38" s="74">
        <v>0</v>
      </c>
      <c r="U38" s="73">
        <v>-70.5</v>
      </c>
      <c r="V38" s="74">
        <v>4.54</v>
      </c>
      <c r="W38">
        <v>-40</v>
      </c>
      <c r="X38">
        <v>0</v>
      </c>
      <c r="Y38">
        <v>-0.5</v>
      </c>
      <c r="Z38">
        <v>4.54</v>
      </c>
      <c r="AA38">
        <v>0</v>
      </c>
      <c r="AB38">
        <v>0</v>
      </c>
      <c r="AC38">
        <v>-30</v>
      </c>
    </row>
    <row r="39" spans="7:29">
      <c r="G39" t="s">
        <v>81</v>
      </c>
      <c r="H39" s="73">
        <v>0</v>
      </c>
      <c r="I39" s="46">
        <v>33.82</v>
      </c>
      <c r="J39" s="46">
        <v>0</v>
      </c>
      <c r="K39" s="46">
        <v>0</v>
      </c>
      <c r="L39" s="46">
        <v>5.7</v>
      </c>
      <c r="M39" s="74">
        <v>0</v>
      </c>
      <c r="N39" s="73">
        <v>-29</v>
      </c>
      <c r="O39" s="46">
        <v>0</v>
      </c>
      <c r="P39" s="46">
        <v>-110</v>
      </c>
      <c r="Q39" s="46">
        <v>0</v>
      </c>
      <c r="R39" s="46">
        <v>0</v>
      </c>
      <c r="S39" s="74">
        <v>0</v>
      </c>
      <c r="U39" s="73">
        <v>-139.5</v>
      </c>
      <c r="V39" s="74">
        <v>39.520000000000003</v>
      </c>
      <c r="W39">
        <v>-29</v>
      </c>
      <c r="X39">
        <v>33.82</v>
      </c>
      <c r="Y39">
        <v>-0.5</v>
      </c>
      <c r="Z39">
        <v>5.7</v>
      </c>
      <c r="AA39">
        <v>0</v>
      </c>
      <c r="AB39">
        <v>0</v>
      </c>
      <c r="AC39">
        <v>-110</v>
      </c>
    </row>
    <row r="40" spans="7:29">
      <c r="G40" t="s">
        <v>82</v>
      </c>
      <c r="H40" s="73">
        <v>0</v>
      </c>
      <c r="I40" s="46">
        <v>28.99</v>
      </c>
      <c r="J40" s="46">
        <v>0</v>
      </c>
      <c r="K40" s="46">
        <v>0</v>
      </c>
      <c r="L40" s="46">
        <v>4.83</v>
      </c>
      <c r="M40" s="74">
        <v>0</v>
      </c>
      <c r="N40" s="73">
        <v>-41</v>
      </c>
      <c r="O40" s="46">
        <v>0</v>
      </c>
      <c r="P40" s="46">
        <v>-10</v>
      </c>
      <c r="Q40" s="46">
        <v>0</v>
      </c>
      <c r="R40" s="46">
        <v>0</v>
      </c>
      <c r="S40" s="74">
        <v>0</v>
      </c>
      <c r="U40" s="73">
        <v>-51.5</v>
      </c>
      <c r="V40" s="74">
        <v>33.82</v>
      </c>
      <c r="W40">
        <v>-41</v>
      </c>
      <c r="X40">
        <v>28.99</v>
      </c>
      <c r="Y40">
        <v>-0.5</v>
      </c>
      <c r="Z40">
        <v>4.83</v>
      </c>
      <c r="AA40">
        <v>0</v>
      </c>
      <c r="AB40">
        <v>0</v>
      </c>
      <c r="AC40">
        <v>-10</v>
      </c>
    </row>
    <row r="41" spans="7:29">
      <c r="G41" t="s">
        <v>83</v>
      </c>
      <c r="H41" s="73">
        <v>0</v>
      </c>
      <c r="I41" s="46">
        <v>14.5</v>
      </c>
      <c r="J41" s="46">
        <v>9.66</v>
      </c>
      <c r="K41" s="46">
        <v>0</v>
      </c>
      <c r="L41" s="46">
        <v>4.93</v>
      </c>
      <c r="M41" s="74">
        <v>0</v>
      </c>
      <c r="N41" s="73">
        <v>-69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-69.5</v>
      </c>
      <c r="V41" s="74">
        <v>29.09</v>
      </c>
      <c r="W41">
        <v>-69</v>
      </c>
      <c r="X41">
        <v>14.5</v>
      </c>
      <c r="Y41">
        <v>-0.5</v>
      </c>
      <c r="Z41">
        <v>4.93</v>
      </c>
      <c r="AA41">
        <v>0</v>
      </c>
      <c r="AB41">
        <v>0</v>
      </c>
      <c r="AC41">
        <v>9.66</v>
      </c>
    </row>
    <row r="42" spans="7:29">
      <c r="G42" t="s">
        <v>84</v>
      </c>
      <c r="H42" s="73">
        <v>0</v>
      </c>
      <c r="I42" s="46">
        <v>9.66</v>
      </c>
      <c r="J42" s="46">
        <v>48.32</v>
      </c>
      <c r="K42" s="46">
        <v>0</v>
      </c>
      <c r="L42" s="46">
        <v>4.93</v>
      </c>
      <c r="M42" s="74">
        <v>0</v>
      </c>
      <c r="N42" s="73">
        <v>-82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-82.5</v>
      </c>
      <c r="V42" s="74">
        <v>62.91</v>
      </c>
      <c r="W42">
        <v>-82</v>
      </c>
      <c r="X42">
        <v>9.66</v>
      </c>
      <c r="Y42">
        <v>-0.5</v>
      </c>
      <c r="Z42">
        <v>4.93</v>
      </c>
      <c r="AA42">
        <v>0</v>
      </c>
      <c r="AB42">
        <v>0</v>
      </c>
      <c r="AC42">
        <v>48.32</v>
      </c>
    </row>
    <row r="43" spans="7:29">
      <c r="G43" t="s">
        <v>85</v>
      </c>
      <c r="H43" s="73">
        <v>0</v>
      </c>
      <c r="I43" s="46">
        <v>18.36</v>
      </c>
      <c r="J43" s="46">
        <v>38.65</v>
      </c>
      <c r="K43" s="46">
        <v>0</v>
      </c>
      <c r="L43" s="46">
        <v>4.54</v>
      </c>
      <c r="M43" s="74">
        <v>0</v>
      </c>
      <c r="N43" s="73">
        <v>-82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-82.5</v>
      </c>
      <c r="V43" s="74">
        <v>61.55</v>
      </c>
      <c r="W43">
        <v>-82</v>
      </c>
      <c r="X43">
        <v>18.36</v>
      </c>
      <c r="Y43">
        <v>-0.5</v>
      </c>
      <c r="Z43">
        <v>4.54</v>
      </c>
      <c r="AA43">
        <v>0</v>
      </c>
      <c r="AB43">
        <v>0</v>
      </c>
      <c r="AC43">
        <v>38.65</v>
      </c>
    </row>
    <row r="44" spans="7:29">
      <c r="G44" t="s">
        <v>86</v>
      </c>
      <c r="H44" s="73">
        <v>0</v>
      </c>
      <c r="I44" s="46">
        <v>7.73</v>
      </c>
      <c r="J44" s="46">
        <v>14.5</v>
      </c>
      <c r="K44" s="46">
        <v>0</v>
      </c>
      <c r="L44" s="46">
        <v>4.7300000000000004</v>
      </c>
      <c r="M44" s="74">
        <v>0</v>
      </c>
      <c r="N44" s="73">
        <v>-83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-83.5</v>
      </c>
      <c r="V44" s="74">
        <v>26.96</v>
      </c>
      <c r="W44">
        <v>-83</v>
      </c>
      <c r="X44">
        <v>7.73</v>
      </c>
      <c r="Y44">
        <v>-0.5</v>
      </c>
      <c r="Z44">
        <v>4.7300000000000004</v>
      </c>
      <c r="AA44">
        <v>0</v>
      </c>
      <c r="AB44">
        <v>0</v>
      </c>
      <c r="AC44">
        <v>14.5</v>
      </c>
    </row>
    <row r="45" spans="7:29">
      <c r="G45" t="s">
        <v>87</v>
      </c>
      <c r="H45" s="73">
        <v>0</v>
      </c>
      <c r="I45" s="46">
        <v>0</v>
      </c>
      <c r="J45" s="46">
        <v>9.66</v>
      </c>
      <c r="K45" s="46">
        <v>0</v>
      </c>
      <c r="L45" s="46">
        <v>4.0599999999999996</v>
      </c>
      <c r="M45" s="74">
        <v>0</v>
      </c>
      <c r="N45" s="73">
        <v>-83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-83.5</v>
      </c>
      <c r="V45" s="74">
        <v>13.72</v>
      </c>
      <c r="W45">
        <v>-83</v>
      </c>
      <c r="X45">
        <v>0</v>
      </c>
      <c r="Y45">
        <v>-0.5</v>
      </c>
      <c r="Z45">
        <v>4.0599999999999996</v>
      </c>
      <c r="AA45">
        <v>0</v>
      </c>
      <c r="AB45">
        <v>0</v>
      </c>
      <c r="AC45">
        <v>9.66</v>
      </c>
    </row>
    <row r="46" spans="7:29">
      <c r="G46" t="s">
        <v>88</v>
      </c>
      <c r="H46" s="73">
        <v>0</v>
      </c>
      <c r="I46" s="46">
        <v>0</v>
      </c>
      <c r="J46" s="46">
        <v>9.66</v>
      </c>
      <c r="K46" s="46">
        <v>0</v>
      </c>
      <c r="L46" s="46">
        <v>3.67</v>
      </c>
      <c r="M46" s="74">
        <v>0</v>
      </c>
      <c r="N46" s="73">
        <v>-84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-84.5</v>
      </c>
      <c r="V46" s="74">
        <v>13.33</v>
      </c>
      <c r="W46">
        <v>-84</v>
      </c>
      <c r="X46">
        <v>0</v>
      </c>
      <c r="Y46">
        <v>-0.5</v>
      </c>
      <c r="Z46">
        <v>3.67</v>
      </c>
      <c r="AA46">
        <v>0</v>
      </c>
      <c r="AB46">
        <v>0</v>
      </c>
      <c r="AC46">
        <v>9.66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2.42</v>
      </c>
      <c r="M47" s="74">
        <v>0</v>
      </c>
      <c r="N47" s="73">
        <v>-100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-100.5</v>
      </c>
      <c r="V47" s="74">
        <v>2.42</v>
      </c>
      <c r="W47">
        <v>-100</v>
      </c>
      <c r="X47">
        <v>0</v>
      </c>
      <c r="Y47">
        <v>-0.5</v>
      </c>
      <c r="Z47">
        <v>2.42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8.69</v>
      </c>
      <c r="K48" s="46">
        <v>0</v>
      </c>
      <c r="L48" s="46">
        <v>2.42</v>
      </c>
      <c r="M48" s="74">
        <v>0</v>
      </c>
      <c r="N48" s="73">
        <v>-91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-91.5</v>
      </c>
      <c r="V48" s="74">
        <v>11.11</v>
      </c>
      <c r="W48">
        <v>-91</v>
      </c>
      <c r="X48">
        <v>0</v>
      </c>
      <c r="Y48">
        <v>-0.5</v>
      </c>
      <c r="Z48">
        <v>2.42</v>
      </c>
      <c r="AA48">
        <v>0</v>
      </c>
      <c r="AB48">
        <v>0</v>
      </c>
      <c r="AC48">
        <v>8.69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2.42</v>
      </c>
      <c r="M49" s="74">
        <v>0</v>
      </c>
      <c r="N49" s="73">
        <v>-76</v>
      </c>
      <c r="O49" s="46">
        <v>-20</v>
      </c>
      <c r="P49" s="46">
        <v>-50</v>
      </c>
      <c r="Q49" s="46">
        <v>0</v>
      </c>
      <c r="R49" s="46">
        <v>0</v>
      </c>
      <c r="S49" s="74">
        <v>0</v>
      </c>
      <c r="U49" s="73">
        <v>-146.5</v>
      </c>
      <c r="V49" s="74">
        <v>2.42</v>
      </c>
      <c r="W49">
        <v>-76</v>
      </c>
      <c r="X49">
        <v>-20</v>
      </c>
      <c r="Y49">
        <v>-0.5</v>
      </c>
      <c r="Z49">
        <v>2.42</v>
      </c>
      <c r="AA49">
        <v>0</v>
      </c>
      <c r="AB49">
        <v>0</v>
      </c>
      <c r="AC49">
        <v>-50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2.42</v>
      </c>
      <c r="M50" s="74">
        <v>0</v>
      </c>
      <c r="N50" s="73">
        <v>-66</v>
      </c>
      <c r="O50" s="46">
        <v>-20</v>
      </c>
      <c r="P50" s="46">
        <v>-44</v>
      </c>
      <c r="Q50" s="46">
        <v>0</v>
      </c>
      <c r="R50" s="46">
        <v>0</v>
      </c>
      <c r="S50" s="74">
        <v>0</v>
      </c>
      <c r="U50" s="73">
        <v>-130.5</v>
      </c>
      <c r="V50" s="74">
        <v>2.42</v>
      </c>
      <c r="W50">
        <v>-66</v>
      </c>
      <c r="X50">
        <v>-20</v>
      </c>
      <c r="Y50">
        <v>-0.5</v>
      </c>
      <c r="Z50">
        <v>2.42</v>
      </c>
      <c r="AA50">
        <v>0</v>
      </c>
      <c r="AB50">
        <v>0</v>
      </c>
      <c r="AC50">
        <v>-44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2.42</v>
      </c>
      <c r="M51" s="74">
        <v>0</v>
      </c>
      <c r="N51" s="73">
        <v>-60</v>
      </c>
      <c r="O51" s="46">
        <v>-25</v>
      </c>
      <c r="P51" s="46">
        <v>-40</v>
      </c>
      <c r="Q51" s="46">
        <v>0</v>
      </c>
      <c r="R51" s="46">
        <v>0</v>
      </c>
      <c r="S51" s="74">
        <v>0</v>
      </c>
      <c r="U51" s="73">
        <v>-125.5</v>
      </c>
      <c r="V51" s="74">
        <v>2.42</v>
      </c>
      <c r="W51">
        <v>-60</v>
      </c>
      <c r="X51">
        <v>-25</v>
      </c>
      <c r="Y51">
        <v>-0.5</v>
      </c>
      <c r="Z51">
        <v>2.42</v>
      </c>
      <c r="AA51">
        <v>0</v>
      </c>
      <c r="AB51">
        <v>0</v>
      </c>
      <c r="AC51">
        <v>-40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2.42</v>
      </c>
      <c r="M52" s="74">
        <v>0</v>
      </c>
      <c r="N52" s="73">
        <v>-71</v>
      </c>
      <c r="O52" s="46">
        <v>-22</v>
      </c>
      <c r="P52" s="46">
        <v>-47</v>
      </c>
      <c r="Q52" s="46">
        <v>0</v>
      </c>
      <c r="R52" s="46">
        <v>0</v>
      </c>
      <c r="S52" s="74">
        <v>0</v>
      </c>
      <c r="U52" s="73">
        <v>-140.5</v>
      </c>
      <c r="V52" s="74">
        <v>2.42</v>
      </c>
      <c r="W52">
        <v>-71</v>
      </c>
      <c r="X52">
        <v>-22</v>
      </c>
      <c r="Y52">
        <v>-0.5</v>
      </c>
      <c r="Z52">
        <v>2.42</v>
      </c>
      <c r="AA52">
        <v>0</v>
      </c>
      <c r="AB52">
        <v>0</v>
      </c>
      <c r="AC52">
        <v>-47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2.42</v>
      </c>
      <c r="M53" s="74">
        <v>0</v>
      </c>
      <c r="N53" s="73">
        <v>-97</v>
      </c>
      <c r="O53" s="46">
        <v>-17</v>
      </c>
      <c r="P53" s="46">
        <v>-60</v>
      </c>
      <c r="Q53" s="46">
        <v>0</v>
      </c>
      <c r="R53" s="46">
        <v>0</v>
      </c>
      <c r="S53" s="74">
        <v>0</v>
      </c>
      <c r="U53" s="73">
        <v>-174.5</v>
      </c>
      <c r="V53" s="74">
        <v>2.42</v>
      </c>
      <c r="W53">
        <v>-97</v>
      </c>
      <c r="X53">
        <v>-17</v>
      </c>
      <c r="Y53">
        <v>-0.5</v>
      </c>
      <c r="Z53">
        <v>2.42</v>
      </c>
      <c r="AA53">
        <v>0</v>
      </c>
      <c r="AB53">
        <v>0</v>
      </c>
      <c r="AC53">
        <v>-60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2.3199999999999998</v>
      </c>
      <c r="M54" s="74">
        <v>0</v>
      </c>
      <c r="N54" s="73">
        <v>-103</v>
      </c>
      <c r="O54" s="46">
        <v>-12</v>
      </c>
      <c r="P54" s="46">
        <v>-50</v>
      </c>
      <c r="Q54" s="46">
        <v>0</v>
      </c>
      <c r="R54" s="46">
        <v>0</v>
      </c>
      <c r="S54" s="74">
        <v>0</v>
      </c>
      <c r="U54" s="73">
        <v>-165.5</v>
      </c>
      <c r="V54" s="74">
        <v>2.3199999999999998</v>
      </c>
      <c r="W54">
        <v>-103</v>
      </c>
      <c r="X54">
        <v>-12</v>
      </c>
      <c r="Y54">
        <v>-0.5</v>
      </c>
      <c r="Z54">
        <v>2.3199999999999998</v>
      </c>
      <c r="AA54">
        <v>0</v>
      </c>
      <c r="AB54">
        <v>0</v>
      </c>
      <c r="AC54">
        <v>-50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3.09</v>
      </c>
      <c r="M55" s="74">
        <v>0</v>
      </c>
      <c r="N55" s="73">
        <v>-122</v>
      </c>
      <c r="O55" s="46">
        <v>-21</v>
      </c>
      <c r="P55" s="46">
        <v>-80</v>
      </c>
      <c r="Q55" s="46">
        <v>0</v>
      </c>
      <c r="R55" s="46">
        <v>0</v>
      </c>
      <c r="S55" s="74">
        <v>0</v>
      </c>
      <c r="U55" s="73">
        <v>-223.5</v>
      </c>
      <c r="V55" s="74">
        <v>3.09</v>
      </c>
      <c r="W55">
        <v>-122</v>
      </c>
      <c r="X55">
        <v>-21</v>
      </c>
      <c r="Y55">
        <v>-0.5</v>
      </c>
      <c r="Z55">
        <v>3.09</v>
      </c>
      <c r="AA55">
        <v>0</v>
      </c>
      <c r="AB55">
        <v>0</v>
      </c>
      <c r="AC55">
        <v>-80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2.42</v>
      </c>
      <c r="M56" s="74">
        <v>0</v>
      </c>
      <c r="N56" s="73">
        <v>-99</v>
      </c>
      <c r="O56" s="46">
        <v>-47</v>
      </c>
      <c r="P56" s="46">
        <v>-60</v>
      </c>
      <c r="Q56" s="46">
        <v>0</v>
      </c>
      <c r="R56" s="46">
        <v>0</v>
      </c>
      <c r="S56" s="74">
        <v>0</v>
      </c>
      <c r="U56" s="73">
        <v>-206.5</v>
      </c>
      <c r="V56" s="74">
        <v>2.42</v>
      </c>
      <c r="W56">
        <v>-99</v>
      </c>
      <c r="X56">
        <v>-47</v>
      </c>
      <c r="Y56">
        <v>-0.5</v>
      </c>
      <c r="Z56">
        <v>2.42</v>
      </c>
      <c r="AA56">
        <v>0</v>
      </c>
      <c r="AB56">
        <v>0</v>
      </c>
      <c r="AC56">
        <v>-60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4.83</v>
      </c>
      <c r="M57" s="74">
        <v>2.42</v>
      </c>
      <c r="N57" s="73">
        <v>-83</v>
      </c>
      <c r="O57" s="46">
        <v>0</v>
      </c>
      <c r="P57" s="46">
        <v>-33</v>
      </c>
      <c r="Q57" s="46">
        <v>0</v>
      </c>
      <c r="R57" s="46">
        <v>0</v>
      </c>
      <c r="S57" s="74">
        <v>0</v>
      </c>
      <c r="U57" s="73">
        <v>-116.5</v>
      </c>
      <c r="V57" s="74">
        <v>7.25</v>
      </c>
      <c r="W57">
        <v>-83</v>
      </c>
      <c r="X57">
        <v>0</v>
      </c>
      <c r="Y57">
        <v>-0.5</v>
      </c>
      <c r="Z57">
        <v>4.83</v>
      </c>
      <c r="AA57">
        <v>0</v>
      </c>
      <c r="AB57">
        <v>2.42</v>
      </c>
      <c r="AC57">
        <v>-33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1.93</v>
      </c>
      <c r="M58" s="74">
        <v>2.5099999999999998</v>
      </c>
      <c r="N58" s="73">
        <v>-93</v>
      </c>
      <c r="O58" s="46">
        <v>0</v>
      </c>
      <c r="P58" s="46">
        <v>-29</v>
      </c>
      <c r="Q58" s="46">
        <v>0</v>
      </c>
      <c r="R58" s="46">
        <v>0</v>
      </c>
      <c r="S58" s="74">
        <v>0</v>
      </c>
      <c r="U58" s="73">
        <v>-122.5</v>
      </c>
      <c r="V58" s="74">
        <v>4.4400000000000004</v>
      </c>
      <c r="W58">
        <v>-93</v>
      </c>
      <c r="X58">
        <v>0</v>
      </c>
      <c r="Y58">
        <v>-0.5</v>
      </c>
      <c r="Z58">
        <v>1.93</v>
      </c>
      <c r="AA58">
        <v>0</v>
      </c>
      <c r="AB58">
        <v>2.5099999999999998</v>
      </c>
      <c r="AC58">
        <v>-29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2.3199999999999998</v>
      </c>
      <c r="M59" s="74">
        <v>2.5099999999999998</v>
      </c>
      <c r="N59" s="73">
        <v>-55</v>
      </c>
      <c r="O59" s="46">
        <v>-26</v>
      </c>
      <c r="P59" s="46">
        <v>-10</v>
      </c>
      <c r="Q59" s="46">
        <v>0</v>
      </c>
      <c r="R59" s="46">
        <v>0</v>
      </c>
      <c r="S59" s="74">
        <v>0</v>
      </c>
      <c r="U59" s="73">
        <v>-91.5</v>
      </c>
      <c r="V59" s="74">
        <v>4.83</v>
      </c>
      <c r="W59">
        <v>-55</v>
      </c>
      <c r="X59">
        <v>-26</v>
      </c>
      <c r="Y59">
        <v>-0.5</v>
      </c>
      <c r="Z59">
        <v>2.3199999999999998</v>
      </c>
      <c r="AA59">
        <v>0</v>
      </c>
      <c r="AB59">
        <v>2.5099999999999998</v>
      </c>
      <c r="AC59">
        <v>-10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3.28</v>
      </c>
      <c r="M60" s="74">
        <v>2.42</v>
      </c>
      <c r="N60" s="73">
        <v>-51</v>
      </c>
      <c r="O60" s="46">
        <v>-14</v>
      </c>
      <c r="P60" s="46">
        <v>-10</v>
      </c>
      <c r="Q60" s="46">
        <v>0</v>
      </c>
      <c r="R60" s="46">
        <v>0</v>
      </c>
      <c r="S60" s="74">
        <v>0</v>
      </c>
      <c r="U60" s="73">
        <v>-75.5</v>
      </c>
      <c r="V60" s="74">
        <v>5.7</v>
      </c>
      <c r="W60">
        <v>-51</v>
      </c>
      <c r="X60">
        <v>-14</v>
      </c>
      <c r="Y60">
        <v>-0.5</v>
      </c>
      <c r="Z60">
        <v>3.28</v>
      </c>
      <c r="AA60">
        <v>0</v>
      </c>
      <c r="AB60">
        <v>2.42</v>
      </c>
      <c r="AC60">
        <v>-10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7.24</v>
      </c>
      <c r="M61" s="74">
        <v>2.42</v>
      </c>
      <c r="N61" s="73">
        <v>-97</v>
      </c>
      <c r="O61" s="46">
        <v>-75</v>
      </c>
      <c r="P61" s="46">
        <v>-25</v>
      </c>
      <c r="Q61" s="46">
        <v>0</v>
      </c>
      <c r="R61" s="46">
        <v>0</v>
      </c>
      <c r="S61" s="74">
        <v>0</v>
      </c>
      <c r="U61" s="73">
        <v>-197.5</v>
      </c>
      <c r="V61" s="74">
        <v>9.66</v>
      </c>
      <c r="W61">
        <v>-97</v>
      </c>
      <c r="X61">
        <v>-75</v>
      </c>
      <c r="Y61">
        <v>-0.5</v>
      </c>
      <c r="Z61">
        <v>7.24</v>
      </c>
      <c r="AA61">
        <v>0</v>
      </c>
      <c r="AB61">
        <v>2.42</v>
      </c>
      <c r="AC61">
        <v>-25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6.47</v>
      </c>
      <c r="M62" s="74">
        <v>8.1199999999999992</v>
      </c>
      <c r="N62" s="73">
        <v>-219</v>
      </c>
      <c r="O62" s="46">
        <v>-80</v>
      </c>
      <c r="P62" s="46">
        <v>-68</v>
      </c>
      <c r="Q62" s="46">
        <v>0</v>
      </c>
      <c r="R62" s="46">
        <v>0</v>
      </c>
      <c r="S62" s="74">
        <v>0</v>
      </c>
      <c r="U62" s="73">
        <v>-367.5</v>
      </c>
      <c r="V62" s="74">
        <v>14.59</v>
      </c>
      <c r="W62">
        <v>-219</v>
      </c>
      <c r="X62">
        <v>-80</v>
      </c>
      <c r="Y62">
        <v>-0.5</v>
      </c>
      <c r="Z62">
        <v>6.47</v>
      </c>
      <c r="AA62">
        <v>0</v>
      </c>
      <c r="AB62">
        <v>8.1199999999999992</v>
      </c>
      <c r="AC62">
        <v>-68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4.83</v>
      </c>
      <c r="M63" s="74">
        <v>9.66</v>
      </c>
      <c r="N63" s="73">
        <v>-78</v>
      </c>
      <c r="O63" s="46">
        <v>-73</v>
      </c>
      <c r="P63" s="46">
        <v>-60</v>
      </c>
      <c r="Q63" s="46">
        <v>0</v>
      </c>
      <c r="R63" s="46">
        <v>0</v>
      </c>
      <c r="S63" s="74">
        <v>0</v>
      </c>
      <c r="U63" s="73">
        <v>-211.5</v>
      </c>
      <c r="V63" s="74">
        <v>14.49</v>
      </c>
      <c r="W63">
        <v>-78</v>
      </c>
      <c r="X63">
        <v>-73</v>
      </c>
      <c r="Y63">
        <v>-0.5</v>
      </c>
      <c r="Z63">
        <v>4.83</v>
      </c>
      <c r="AA63">
        <v>0</v>
      </c>
      <c r="AB63">
        <v>9.66</v>
      </c>
      <c r="AC63">
        <v>-60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4.3499999999999996</v>
      </c>
      <c r="M64" s="74">
        <v>9.66</v>
      </c>
      <c r="N64" s="73">
        <v>-37</v>
      </c>
      <c r="O64" s="46">
        <v>-69</v>
      </c>
      <c r="P64" s="46">
        <v>-60</v>
      </c>
      <c r="Q64" s="46">
        <v>0</v>
      </c>
      <c r="R64" s="46">
        <v>0</v>
      </c>
      <c r="S64" s="74">
        <v>0</v>
      </c>
      <c r="U64" s="73">
        <v>-166.5</v>
      </c>
      <c r="V64" s="74">
        <v>14.01</v>
      </c>
      <c r="W64">
        <v>-37</v>
      </c>
      <c r="X64">
        <v>-69</v>
      </c>
      <c r="Y64">
        <v>-0.5</v>
      </c>
      <c r="Z64">
        <v>4.3499999999999996</v>
      </c>
      <c r="AA64">
        <v>0</v>
      </c>
      <c r="AB64">
        <v>9.66</v>
      </c>
      <c r="AC64">
        <v>-60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4.4400000000000004</v>
      </c>
      <c r="M65" s="74">
        <v>9.67</v>
      </c>
      <c r="N65" s="73">
        <v>-15</v>
      </c>
      <c r="O65" s="46">
        <v>-92</v>
      </c>
      <c r="P65" s="46">
        <v>-95</v>
      </c>
      <c r="Q65" s="46">
        <v>0</v>
      </c>
      <c r="R65" s="46">
        <v>0</v>
      </c>
      <c r="S65" s="74">
        <v>0</v>
      </c>
      <c r="U65" s="73">
        <v>-202.5</v>
      </c>
      <c r="V65" s="74">
        <v>14.11</v>
      </c>
      <c r="W65">
        <v>-15</v>
      </c>
      <c r="X65">
        <v>-92</v>
      </c>
      <c r="Y65">
        <v>-0.5</v>
      </c>
      <c r="Z65">
        <v>4.4400000000000004</v>
      </c>
      <c r="AA65">
        <v>0</v>
      </c>
      <c r="AB65">
        <v>9.67</v>
      </c>
      <c r="AC65">
        <v>-95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4.84</v>
      </c>
      <c r="M66" s="74">
        <v>3.1</v>
      </c>
      <c r="N66" s="73">
        <v>-14</v>
      </c>
      <c r="O66" s="46">
        <v>-87</v>
      </c>
      <c r="P66" s="46">
        <v>-89</v>
      </c>
      <c r="Q66" s="46">
        <v>0</v>
      </c>
      <c r="R66" s="46">
        <v>0</v>
      </c>
      <c r="S66" s="74">
        <v>0</v>
      </c>
      <c r="U66" s="73">
        <v>-190.5</v>
      </c>
      <c r="V66" s="74">
        <v>7.94</v>
      </c>
      <c r="W66">
        <v>-14</v>
      </c>
      <c r="X66">
        <v>-87</v>
      </c>
      <c r="Y66">
        <v>-0.5</v>
      </c>
      <c r="Z66">
        <v>4.84</v>
      </c>
      <c r="AA66">
        <v>0</v>
      </c>
      <c r="AB66">
        <v>3.1</v>
      </c>
      <c r="AC66">
        <v>-89</v>
      </c>
    </row>
    <row r="67" spans="7:29">
      <c r="G67" t="s">
        <v>109</v>
      </c>
      <c r="H67" s="73">
        <v>69.31</v>
      </c>
      <c r="I67" s="46">
        <v>0</v>
      </c>
      <c r="J67" s="46">
        <v>0</v>
      </c>
      <c r="K67" s="46">
        <v>0</v>
      </c>
      <c r="L67" s="46">
        <v>5.9</v>
      </c>
      <c r="M67" s="74">
        <v>4.03</v>
      </c>
      <c r="N67" s="73">
        <v>0</v>
      </c>
      <c r="O67" s="46">
        <v>-100</v>
      </c>
      <c r="P67" s="46">
        <v>-25</v>
      </c>
      <c r="Q67" s="46">
        <v>0</v>
      </c>
      <c r="R67" s="46">
        <v>0</v>
      </c>
      <c r="S67" s="74">
        <v>0</v>
      </c>
      <c r="U67" s="73">
        <v>-125.5</v>
      </c>
      <c r="V67" s="74">
        <v>79.239999999999995</v>
      </c>
      <c r="W67">
        <v>69.31</v>
      </c>
      <c r="X67">
        <v>-100</v>
      </c>
      <c r="Y67">
        <v>-0.5</v>
      </c>
      <c r="Z67">
        <v>5.9</v>
      </c>
      <c r="AA67">
        <v>0</v>
      </c>
      <c r="AB67">
        <v>4.03</v>
      </c>
      <c r="AC67">
        <v>-25</v>
      </c>
    </row>
    <row r="68" spans="7:29">
      <c r="G68" t="s">
        <v>110</v>
      </c>
      <c r="H68" s="73">
        <v>71.02</v>
      </c>
      <c r="I68" s="46">
        <v>0</v>
      </c>
      <c r="J68" s="46">
        <v>0</v>
      </c>
      <c r="K68" s="46">
        <v>0</v>
      </c>
      <c r="L68" s="46">
        <v>5.5</v>
      </c>
      <c r="M68" s="74">
        <v>4.3099999999999996</v>
      </c>
      <c r="N68" s="73">
        <v>0</v>
      </c>
      <c r="O68" s="46">
        <v>-85</v>
      </c>
      <c r="P68" s="46">
        <v>-11</v>
      </c>
      <c r="Q68" s="46">
        <v>0</v>
      </c>
      <c r="R68" s="46">
        <v>0</v>
      </c>
      <c r="S68" s="74">
        <v>0</v>
      </c>
      <c r="U68" s="73">
        <v>-96.5</v>
      </c>
      <c r="V68" s="74">
        <v>80.83</v>
      </c>
      <c r="W68">
        <v>71.02</v>
      </c>
      <c r="X68">
        <v>-85</v>
      </c>
      <c r="Y68">
        <v>-0.5</v>
      </c>
      <c r="Z68">
        <v>5.5</v>
      </c>
      <c r="AA68">
        <v>0</v>
      </c>
      <c r="AB68">
        <v>4.3099999999999996</v>
      </c>
      <c r="AC68">
        <v>-11</v>
      </c>
    </row>
    <row r="69" spans="7:29">
      <c r="G69" t="s">
        <v>111</v>
      </c>
      <c r="H69" s="73">
        <v>40.340000000000003</v>
      </c>
      <c r="I69" s="46">
        <v>0</v>
      </c>
      <c r="J69" s="46">
        <v>0</v>
      </c>
      <c r="K69" s="46">
        <v>0</v>
      </c>
      <c r="L69" s="46">
        <v>4.6100000000000003</v>
      </c>
      <c r="M69" s="74">
        <v>3.27</v>
      </c>
      <c r="N69" s="73">
        <v>0</v>
      </c>
      <c r="O69" s="46">
        <v>-55</v>
      </c>
      <c r="P69" s="46">
        <v>-24</v>
      </c>
      <c r="Q69" s="46">
        <v>0</v>
      </c>
      <c r="R69" s="46">
        <v>0</v>
      </c>
      <c r="S69" s="74">
        <v>0</v>
      </c>
      <c r="U69" s="73">
        <v>-79.5</v>
      </c>
      <c r="V69" s="74">
        <v>48.22</v>
      </c>
      <c r="W69">
        <v>40.340000000000003</v>
      </c>
      <c r="X69">
        <v>-55</v>
      </c>
      <c r="Y69">
        <v>-0.5</v>
      </c>
      <c r="Z69">
        <v>4.6100000000000003</v>
      </c>
      <c r="AA69">
        <v>0</v>
      </c>
      <c r="AB69">
        <v>3.27</v>
      </c>
      <c r="AC69">
        <v>-24</v>
      </c>
    </row>
    <row r="70" spans="7:29">
      <c r="G70" t="s">
        <v>112</v>
      </c>
      <c r="H70" s="73">
        <v>35.79</v>
      </c>
      <c r="I70" s="46">
        <v>0</v>
      </c>
      <c r="J70" s="46">
        <v>0</v>
      </c>
      <c r="K70" s="46">
        <v>0</v>
      </c>
      <c r="L70" s="46">
        <v>4.25</v>
      </c>
      <c r="M70" s="74">
        <v>2.91</v>
      </c>
      <c r="N70" s="73">
        <v>0</v>
      </c>
      <c r="O70" s="46">
        <v>-40</v>
      </c>
      <c r="P70" s="46">
        <v>-16</v>
      </c>
      <c r="Q70" s="46">
        <v>0</v>
      </c>
      <c r="R70" s="46">
        <v>0</v>
      </c>
      <c r="S70" s="74">
        <v>0</v>
      </c>
      <c r="U70" s="73">
        <v>-56.5</v>
      </c>
      <c r="V70" s="74">
        <v>42.95</v>
      </c>
      <c r="W70">
        <v>35.79</v>
      </c>
      <c r="X70">
        <v>-40</v>
      </c>
      <c r="Y70">
        <v>-0.5</v>
      </c>
      <c r="Z70">
        <v>4.25</v>
      </c>
      <c r="AA70">
        <v>0</v>
      </c>
      <c r="AB70">
        <v>2.91</v>
      </c>
      <c r="AC70">
        <v>-16</v>
      </c>
    </row>
    <row r="71" spans="7:29">
      <c r="G71" t="s">
        <v>113</v>
      </c>
      <c r="H71" s="73">
        <v>9.1</v>
      </c>
      <c r="I71" s="46">
        <v>0</v>
      </c>
      <c r="J71" s="46">
        <v>0</v>
      </c>
      <c r="K71" s="46">
        <v>0</v>
      </c>
      <c r="L71" s="46">
        <v>3.38</v>
      </c>
      <c r="M71" s="74">
        <v>2.65</v>
      </c>
      <c r="N71" s="73">
        <v>0</v>
      </c>
      <c r="O71" s="46">
        <v>-26</v>
      </c>
      <c r="P71" s="46">
        <v>0</v>
      </c>
      <c r="Q71" s="46">
        <v>0</v>
      </c>
      <c r="R71" s="46">
        <v>0</v>
      </c>
      <c r="S71" s="74">
        <v>0</v>
      </c>
      <c r="U71" s="73">
        <v>-26.5</v>
      </c>
      <c r="V71" s="74">
        <v>15.13</v>
      </c>
      <c r="W71">
        <v>9.1</v>
      </c>
      <c r="X71">
        <v>-26</v>
      </c>
      <c r="Y71">
        <v>-0.5</v>
      </c>
      <c r="Z71">
        <v>3.38</v>
      </c>
      <c r="AA71">
        <v>0</v>
      </c>
      <c r="AB71">
        <v>2.65</v>
      </c>
      <c r="AC71">
        <v>0</v>
      </c>
    </row>
    <row r="72" spans="7:29">
      <c r="G72" t="s">
        <v>114</v>
      </c>
      <c r="H72" s="73">
        <v>6.62</v>
      </c>
      <c r="I72" s="46">
        <v>0</v>
      </c>
      <c r="J72" s="46">
        <v>0</v>
      </c>
      <c r="K72" s="46">
        <v>0</v>
      </c>
      <c r="L72" s="46">
        <v>3.51</v>
      </c>
      <c r="M72" s="74">
        <v>2.42</v>
      </c>
      <c r="N72" s="73">
        <v>0</v>
      </c>
      <c r="O72" s="46">
        <v>-40</v>
      </c>
      <c r="P72" s="46">
        <v>0</v>
      </c>
      <c r="Q72" s="46">
        <v>0</v>
      </c>
      <c r="R72" s="46">
        <v>0</v>
      </c>
      <c r="S72" s="74">
        <v>0</v>
      </c>
      <c r="U72" s="73">
        <v>-40.5</v>
      </c>
      <c r="V72" s="74">
        <v>12.55</v>
      </c>
      <c r="W72">
        <v>6.62</v>
      </c>
      <c r="X72">
        <v>-40</v>
      </c>
      <c r="Y72">
        <v>-0.5</v>
      </c>
      <c r="Z72">
        <v>3.51</v>
      </c>
      <c r="AA72">
        <v>0</v>
      </c>
      <c r="AB72">
        <v>2.42</v>
      </c>
      <c r="AC72">
        <v>0</v>
      </c>
    </row>
    <row r="73" spans="7:29">
      <c r="G73" t="s">
        <v>115</v>
      </c>
      <c r="H73" s="73">
        <v>5.08</v>
      </c>
      <c r="I73" s="46">
        <v>8.83</v>
      </c>
      <c r="J73" s="46">
        <v>0</v>
      </c>
      <c r="K73" s="46">
        <v>0</v>
      </c>
      <c r="L73" s="46">
        <v>1.94</v>
      </c>
      <c r="M73" s="74">
        <v>1.5</v>
      </c>
      <c r="N73" s="73">
        <v>0</v>
      </c>
      <c r="O73" s="46">
        <v>0</v>
      </c>
      <c r="P73" s="46">
        <v>-5</v>
      </c>
      <c r="Q73" s="46">
        <v>0</v>
      </c>
      <c r="R73" s="46">
        <v>0</v>
      </c>
      <c r="S73" s="74">
        <v>0</v>
      </c>
      <c r="U73" s="73">
        <v>-5.5</v>
      </c>
      <c r="V73" s="74">
        <v>17.350000000000001</v>
      </c>
      <c r="W73">
        <v>5.08</v>
      </c>
      <c r="X73">
        <v>8.83</v>
      </c>
      <c r="Y73">
        <v>-0.5</v>
      </c>
      <c r="Z73">
        <v>1.94</v>
      </c>
      <c r="AA73">
        <v>0</v>
      </c>
      <c r="AB73">
        <v>1.5</v>
      </c>
      <c r="AC73">
        <v>-5</v>
      </c>
    </row>
    <row r="74" spans="7:29">
      <c r="G74" t="s">
        <v>116</v>
      </c>
      <c r="H74" s="73">
        <v>13.79</v>
      </c>
      <c r="I74" s="46">
        <v>24.75</v>
      </c>
      <c r="J74" s="46">
        <v>0</v>
      </c>
      <c r="K74" s="46">
        <v>0</v>
      </c>
      <c r="L74" s="46">
        <v>1.54</v>
      </c>
      <c r="M74" s="74">
        <v>1.29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-0.5</v>
      </c>
      <c r="V74" s="74">
        <v>41.37</v>
      </c>
      <c r="W74">
        <v>13.79</v>
      </c>
      <c r="X74">
        <v>24.75</v>
      </c>
      <c r="Y74">
        <v>-0.5</v>
      </c>
      <c r="Z74">
        <v>1.54</v>
      </c>
      <c r="AA74">
        <v>0</v>
      </c>
      <c r="AB74">
        <v>1.29</v>
      </c>
      <c r="AC74">
        <v>0</v>
      </c>
    </row>
    <row r="75" spans="7:29">
      <c r="G75" t="s">
        <v>117</v>
      </c>
      <c r="H75" s="73">
        <v>26.12</v>
      </c>
      <c r="I75" s="46">
        <v>33.61</v>
      </c>
      <c r="J75" s="46">
        <v>0</v>
      </c>
      <c r="K75" s="46">
        <v>0</v>
      </c>
      <c r="L75" s="46">
        <v>1.1100000000000001</v>
      </c>
      <c r="M75" s="74">
        <v>0.95</v>
      </c>
      <c r="N75" s="73">
        <v>0</v>
      </c>
      <c r="O75" s="46">
        <v>0</v>
      </c>
      <c r="P75" s="46">
        <v>0</v>
      </c>
      <c r="Q75" s="46">
        <v>-10</v>
      </c>
      <c r="R75" s="46">
        <v>0</v>
      </c>
      <c r="S75" s="74">
        <v>0</v>
      </c>
      <c r="U75" s="73">
        <v>-10.5</v>
      </c>
      <c r="V75" s="74">
        <v>61.79</v>
      </c>
      <c r="W75">
        <v>26.12</v>
      </c>
      <c r="X75">
        <v>33.61</v>
      </c>
      <c r="Y75">
        <v>-0.5</v>
      </c>
      <c r="Z75">
        <v>1.1100000000000001</v>
      </c>
      <c r="AA75">
        <v>-10</v>
      </c>
      <c r="AB75">
        <v>0.95</v>
      </c>
      <c r="AC75">
        <v>0</v>
      </c>
    </row>
    <row r="76" spans="7:29">
      <c r="G76" t="s">
        <v>118</v>
      </c>
      <c r="H76" s="73">
        <v>43.63</v>
      </c>
      <c r="I76" s="46">
        <v>31.54</v>
      </c>
      <c r="J76" s="46">
        <v>0</v>
      </c>
      <c r="K76" s="46">
        <v>0</v>
      </c>
      <c r="L76" s="46">
        <v>0.83</v>
      </c>
      <c r="M76" s="74">
        <v>0.84</v>
      </c>
      <c r="N76" s="73">
        <v>0</v>
      </c>
      <c r="O76" s="46">
        <v>0</v>
      </c>
      <c r="P76" s="46">
        <v>0</v>
      </c>
      <c r="Q76" s="46">
        <v>-10</v>
      </c>
      <c r="R76" s="46">
        <v>0</v>
      </c>
      <c r="S76" s="74">
        <v>0</v>
      </c>
      <c r="U76" s="73">
        <v>-10.5</v>
      </c>
      <c r="V76" s="74">
        <v>76.84</v>
      </c>
      <c r="W76">
        <v>43.63</v>
      </c>
      <c r="X76">
        <v>31.54</v>
      </c>
      <c r="Y76">
        <v>-0.5</v>
      </c>
      <c r="Z76">
        <v>0.83</v>
      </c>
      <c r="AA76">
        <v>-10</v>
      </c>
      <c r="AB76">
        <v>0.84</v>
      </c>
      <c r="AC76">
        <v>0</v>
      </c>
    </row>
    <row r="77" spans="7:29">
      <c r="G77" t="s">
        <v>119</v>
      </c>
      <c r="H77" s="73">
        <v>70.180000000000007</v>
      </c>
      <c r="I77" s="46">
        <v>35.799999999999997</v>
      </c>
      <c r="J77" s="46">
        <v>0</v>
      </c>
      <c r="K77" s="46">
        <v>0</v>
      </c>
      <c r="L77" s="46">
        <v>0.36</v>
      </c>
      <c r="M77" s="74">
        <v>0.47</v>
      </c>
      <c r="N77" s="73">
        <v>0</v>
      </c>
      <c r="O77" s="46">
        <v>0</v>
      </c>
      <c r="P77" s="46">
        <v>-50</v>
      </c>
      <c r="Q77" s="46">
        <v>-15</v>
      </c>
      <c r="R77" s="46">
        <v>0</v>
      </c>
      <c r="S77" s="74">
        <v>0</v>
      </c>
      <c r="U77" s="73">
        <v>-65.5</v>
      </c>
      <c r="V77" s="74">
        <v>106.81</v>
      </c>
      <c r="W77">
        <v>70.180000000000007</v>
      </c>
      <c r="X77">
        <v>35.799999999999997</v>
      </c>
      <c r="Y77">
        <v>-0.5</v>
      </c>
      <c r="Z77">
        <v>0.36</v>
      </c>
      <c r="AA77">
        <v>-15</v>
      </c>
      <c r="AB77">
        <v>0.47</v>
      </c>
      <c r="AC77">
        <v>-50</v>
      </c>
    </row>
    <row r="78" spans="7:29">
      <c r="G78" t="s">
        <v>120</v>
      </c>
      <c r="H78" s="73">
        <v>54.24</v>
      </c>
      <c r="I78" s="46">
        <v>11.97</v>
      </c>
      <c r="J78" s="46">
        <v>0</v>
      </c>
      <c r="K78" s="46">
        <v>0</v>
      </c>
      <c r="L78" s="46">
        <v>0.35</v>
      </c>
      <c r="M78" s="74">
        <v>0.56000000000000005</v>
      </c>
      <c r="N78" s="73">
        <v>0</v>
      </c>
      <c r="O78" s="46">
        <v>0</v>
      </c>
      <c r="P78" s="46">
        <v>-65</v>
      </c>
      <c r="Q78" s="46">
        <v>-20</v>
      </c>
      <c r="R78" s="46">
        <v>0</v>
      </c>
      <c r="S78" s="74">
        <v>0</v>
      </c>
      <c r="U78" s="73">
        <v>-85.5</v>
      </c>
      <c r="V78" s="74">
        <v>67.12</v>
      </c>
      <c r="W78">
        <v>54.24</v>
      </c>
      <c r="X78">
        <v>11.97</v>
      </c>
      <c r="Y78">
        <v>-0.5</v>
      </c>
      <c r="Z78">
        <v>0.35</v>
      </c>
      <c r="AA78">
        <v>-20</v>
      </c>
      <c r="AB78">
        <v>0.56000000000000005</v>
      </c>
      <c r="AC78">
        <v>-65</v>
      </c>
    </row>
    <row r="79" spans="7:29">
      <c r="G79" t="s">
        <v>121</v>
      </c>
      <c r="H79" s="73">
        <v>52.2</v>
      </c>
      <c r="I79" s="46">
        <v>14.74</v>
      </c>
      <c r="J79" s="46">
        <v>0</v>
      </c>
      <c r="K79" s="46">
        <v>0</v>
      </c>
      <c r="L79" s="46">
        <v>0.28999999999999998</v>
      </c>
      <c r="M79" s="74">
        <v>0.4</v>
      </c>
      <c r="N79" s="73">
        <v>0</v>
      </c>
      <c r="O79" s="46">
        <v>0</v>
      </c>
      <c r="P79" s="46">
        <v>0</v>
      </c>
      <c r="Q79" s="46">
        <v>-25</v>
      </c>
      <c r="R79" s="46">
        <v>0</v>
      </c>
      <c r="S79" s="74">
        <v>0</v>
      </c>
      <c r="U79" s="73">
        <v>-25.5</v>
      </c>
      <c r="V79" s="74">
        <v>67.63</v>
      </c>
      <c r="W79">
        <v>52.2</v>
      </c>
      <c r="X79">
        <v>14.74</v>
      </c>
      <c r="Y79">
        <v>-0.5</v>
      </c>
      <c r="Z79">
        <v>0.28999999999999998</v>
      </c>
      <c r="AA79">
        <v>-25</v>
      </c>
      <c r="AB79">
        <v>0.4</v>
      </c>
      <c r="AC79">
        <v>0</v>
      </c>
    </row>
    <row r="80" spans="7:29">
      <c r="G80" t="s">
        <v>122</v>
      </c>
      <c r="H80" s="73">
        <v>18.12</v>
      </c>
      <c r="I80" s="46">
        <v>0</v>
      </c>
      <c r="J80" s="46">
        <v>0</v>
      </c>
      <c r="K80" s="46">
        <v>0</v>
      </c>
      <c r="L80" s="46">
        <v>0.24</v>
      </c>
      <c r="M80" s="74">
        <v>0.42</v>
      </c>
      <c r="N80" s="73">
        <v>0</v>
      </c>
      <c r="O80" s="46">
        <v>0</v>
      </c>
      <c r="P80" s="46">
        <v>0</v>
      </c>
      <c r="Q80" s="46">
        <v>-25</v>
      </c>
      <c r="R80" s="46">
        <v>0</v>
      </c>
      <c r="S80" s="74">
        <v>0</v>
      </c>
      <c r="U80" s="73">
        <v>-25.5</v>
      </c>
      <c r="V80" s="74">
        <v>18.78</v>
      </c>
      <c r="W80">
        <v>18.12</v>
      </c>
      <c r="X80">
        <v>0</v>
      </c>
      <c r="Y80">
        <v>-0.5</v>
      </c>
      <c r="Z80">
        <v>0.24</v>
      </c>
      <c r="AA80">
        <v>-25</v>
      </c>
      <c r="AB80">
        <v>0.42</v>
      </c>
      <c r="AC80">
        <v>0</v>
      </c>
    </row>
    <row r="81" spans="7:29">
      <c r="G81" t="s">
        <v>123</v>
      </c>
      <c r="H81" s="73">
        <v>72.349999999999994</v>
      </c>
      <c r="I81" s="46">
        <v>0</v>
      </c>
      <c r="J81" s="46">
        <v>0</v>
      </c>
      <c r="K81" s="46">
        <v>0</v>
      </c>
      <c r="L81" s="46">
        <v>0.2</v>
      </c>
      <c r="M81" s="74">
        <v>0.44</v>
      </c>
      <c r="N81" s="73">
        <v>0</v>
      </c>
      <c r="O81" s="46">
        <v>0</v>
      </c>
      <c r="P81" s="46">
        <v>0</v>
      </c>
      <c r="Q81" s="46">
        <v>-25</v>
      </c>
      <c r="R81" s="46">
        <v>0</v>
      </c>
      <c r="S81" s="74">
        <v>0</v>
      </c>
      <c r="U81" s="73">
        <v>-25.5</v>
      </c>
      <c r="V81" s="74">
        <v>72.989999999999995</v>
      </c>
      <c r="W81">
        <v>72.349999999999994</v>
      </c>
      <c r="X81">
        <v>0</v>
      </c>
      <c r="Y81">
        <v>-0.5</v>
      </c>
      <c r="Z81">
        <v>0.2</v>
      </c>
      <c r="AA81">
        <v>-25</v>
      </c>
      <c r="AB81">
        <v>0.44</v>
      </c>
      <c r="AC81">
        <v>0</v>
      </c>
    </row>
    <row r="82" spans="7:29">
      <c r="G82" t="s">
        <v>124</v>
      </c>
      <c r="H82" s="73">
        <v>13.63</v>
      </c>
      <c r="I82" s="46">
        <v>0</v>
      </c>
      <c r="J82" s="46">
        <v>0</v>
      </c>
      <c r="K82" s="46">
        <v>0</v>
      </c>
      <c r="L82" s="46">
        <v>0.24</v>
      </c>
      <c r="M82" s="74">
        <v>0.6</v>
      </c>
      <c r="N82" s="73">
        <v>0</v>
      </c>
      <c r="O82" s="46">
        <v>0</v>
      </c>
      <c r="P82" s="46">
        <v>0</v>
      </c>
      <c r="Q82" s="46">
        <v>-25</v>
      </c>
      <c r="R82" s="46">
        <v>0</v>
      </c>
      <c r="S82" s="74">
        <v>0</v>
      </c>
      <c r="U82" s="73">
        <v>-25.5</v>
      </c>
      <c r="V82" s="74">
        <v>14.47</v>
      </c>
      <c r="W82">
        <v>13.63</v>
      </c>
      <c r="X82">
        <v>0</v>
      </c>
      <c r="Y82">
        <v>-0.5</v>
      </c>
      <c r="Z82">
        <v>0.24</v>
      </c>
      <c r="AA82">
        <v>-25</v>
      </c>
      <c r="AB82">
        <v>0.6</v>
      </c>
      <c r="AC82">
        <v>0</v>
      </c>
    </row>
    <row r="83" spans="7:29">
      <c r="G83" t="s">
        <v>125</v>
      </c>
      <c r="H83" s="73">
        <v>0</v>
      </c>
      <c r="I83" s="46">
        <v>10.210000000000001</v>
      </c>
      <c r="J83" s="46">
        <v>0</v>
      </c>
      <c r="K83" s="46">
        <v>0</v>
      </c>
      <c r="L83" s="46">
        <v>0.41</v>
      </c>
      <c r="M83" s="74">
        <v>0.89</v>
      </c>
      <c r="N83" s="73">
        <v>-28</v>
      </c>
      <c r="O83" s="46">
        <v>0</v>
      </c>
      <c r="P83" s="46">
        <v>-35</v>
      </c>
      <c r="Q83" s="46">
        <v>-25</v>
      </c>
      <c r="R83" s="46">
        <v>0</v>
      </c>
      <c r="S83" s="74">
        <v>0</v>
      </c>
      <c r="U83" s="73">
        <v>-88.5</v>
      </c>
      <c r="V83" s="74">
        <v>11.51</v>
      </c>
      <c r="W83">
        <v>-28</v>
      </c>
      <c r="X83">
        <v>10.210000000000001</v>
      </c>
      <c r="Y83">
        <v>-0.5</v>
      </c>
      <c r="Z83">
        <v>0.41</v>
      </c>
      <c r="AA83">
        <v>-25</v>
      </c>
      <c r="AB83">
        <v>0.89</v>
      </c>
      <c r="AC83">
        <v>-35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0.27</v>
      </c>
      <c r="M84" s="74">
        <v>0.85</v>
      </c>
      <c r="N84" s="73">
        <v>-28</v>
      </c>
      <c r="O84" s="46">
        <v>0</v>
      </c>
      <c r="P84" s="46">
        <v>-25</v>
      </c>
      <c r="Q84" s="46">
        <v>-25</v>
      </c>
      <c r="R84" s="46">
        <v>0</v>
      </c>
      <c r="S84" s="74">
        <v>0</v>
      </c>
      <c r="U84" s="73">
        <v>-78.5</v>
      </c>
      <c r="V84" s="74">
        <v>1.1200000000000001</v>
      </c>
      <c r="W84">
        <v>-28</v>
      </c>
      <c r="X84">
        <v>0</v>
      </c>
      <c r="Y84">
        <v>-0.5</v>
      </c>
      <c r="Z84">
        <v>0.27</v>
      </c>
      <c r="AA84">
        <v>-25</v>
      </c>
      <c r="AB84">
        <v>0.85</v>
      </c>
      <c r="AC84">
        <v>-25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0.36</v>
      </c>
      <c r="M85" s="74">
        <v>1.1200000000000001</v>
      </c>
      <c r="N85" s="73">
        <v>-41</v>
      </c>
      <c r="O85" s="46">
        <v>-27</v>
      </c>
      <c r="P85" s="46">
        <v>-35</v>
      </c>
      <c r="Q85" s="46">
        <v>-25</v>
      </c>
      <c r="R85" s="46">
        <v>0</v>
      </c>
      <c r="S85" s="74">
        <v>0</v>
      </c>
      <c r="U85" s="73">
        <v>-128.5</v>
      </c>
      <c r="V85" s="74">
        <v>1.48</v>
      </c>
      <c r="W85">
        <v>-41</v>
      </c>
      <c r="X85">
        <v>-27</v>
      </c>
      <c r="Y85">
        <v>-0.5</v>
      </c>
      <c r="Z85">
        <v>0.36</v>
      </c>
      <c r="AA85">
        <v>-25</v>
      </c>
      <c r="AB85">
        <v>1.1200000000000001</v>
      </c>
      <c r="AC85">
        <v>-35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0.17</v>
      </c>
      <c r="M86" s="74">
        <v>1.2</v>
      </c>
      <c r="N86" s="73">
        <v>-38</v>
      </c>
      <c r="O86" s="46">
        <v>-43</v>
      </c>
      <c r="P86" s="46">
        <v>-50</v>
      </c>
      <c r="Q86" s="46">
        <v>-25</v>
      </c>
      <c r="R86" s="46">
        <v>0</v>
      </c>
      <c r="S86" s="74">
        <v>0</v>
      </c>
      <c r="U86" s="73">
        <v>-156.5</v>
      </c>
      <c r="V86" s="74">
        <v>1.37</v>
      </c>
      <c r="W86">
        <v>-38</v>
      </c>
      <c r="X86">
        <v>-43</v>
      </c>
      <c r="Y86">
        <v>-0.5</v>
      </c>
      <c r="Z86">
        <v>0.17</v>
      </c>
      <c r="AA86">
        <v>-25</v>
      </c>
      <c r="AB86">
        <v>1.2</v>
      </c>
      <c r="AC86">
        <v>-50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0.13</v>
      </c>
      <c r="M87" s="74">
        <v>0.79</v>
      </c>
      <c r="N87" s="73">
        <v>-44</v>
      </c>
      <c r="O87" s="46">
        <v>-33</v>
      </c>
      <c r="P87" s="46">
        <v>-35</v>
      </c>
      <c r="Q87" s="46">
        <v>-25</v>
      </c>
      <c r="R87" s="46">
        <v>0</v>
      </c>
      <c r="S87" s="74">
        <v>0</v>
      </c>
      <c r="U87" s="73">
        <v>-137.5</v>
      </c>
      <c r="V87" s="74">
        <v>0.92</v>
      </c>
      <c r="W87">
        <v>-44</v>
      </c>
      <c r="X87">
        <v>-33</v>
      </c>
      <c r="Y87">
        <v>-0.5</v>
      </c>
      <c r="Z87">
        <v>0.13</v>
      </c>
      <c r="AA87">
        <v>-25</v>
      </c>
      <c r="AB87">
        <v>0.79</v>
      </c>
      <c r="AC87">
        <v>-35</v>
      </c>
    </row>
    <row r="88" spans="7:29">
      <c r="G88" t="s">
        <v>130</v>
      </c>
      <c r="H88" s="73">
        <v>0</v>
      </c>
      <c r="I88" s="46">
        <v>0.39</v>
      </c>
      <c r="J88" s="46">
        <v>0</v>
      </c>
      <c r="K88" s="46">
        <v>0</v>
      </c>
      <c r="L88" s="46">
        <v>0.13</v>
      </c>
      <c r="M88" s="74">
        <v>0.81</v>
      </c>
      <c r="N88" s="73">
        <v>-49</v>
      </c>
      <c r="O88" s="46">
        <v>0</v>
      </c>
      <c r="P88" s="46">
        <v>-15</v>
      </c>
      <c r="Q88" s="46">
        <v>-25</v>
      </c>
      <c r="R88" s="46">
        <v>0</v>
      </c>
      <c r="S88" s="74">
        <v>0</v>
      </c>
      <c r="U88" s="73">
        <v>-89.5</v>
      </c>
      <c r="V88" s="74">
        <v>1.33</v>
      </c>
      <c r="W88">
        <v>-49</v>
      </c>
      <c r="X88">
        <v>0.39</v>
      </c>
      <c r="Y88">
        <v>-0.5</v>
      </c>
      <c r="Z88">
        <v>0.13</v>
      </c>
      <c r="AA88">
        <v>-25</v>
      </c>
      <c r="AB88">
        <v>0.81</v>
      </c>
      <c r="AC88">
        <v>-15</v>
      </c>
    </row>
    <row r="89" spans="7:29">
      <c r="G89" t="s">
        <v>131</v>
      </c>
      <c r="H89" s="73">
        <v>0</v>
      </c>
      <c r="I89" s="46">
        <v>5.19</v>
      </c>
      <c r="J89" s="46">
        <v>0</v>
      </c>
      <c r="K89" s="46">
        <v>0</v>
      </c>
      <c r="L89" s="46">
        <v>0.13</v>
      </c>
      <c r="M89" s="74">
        <v>0.84</v>
      </c>
      <c r="N89" s="73">
        <v>-32</v>
      </c>
      <c r="O89" s="46">
        <v>0</v>
      </c>
      <c r="P89" s="46">
        <v>0</v>
      </c>
      <c r="Q89" s="46">
        <v>-25</v>
      </c>
      <c r="R89" s="46">
        <v>0</v>
      </c>
      <c r="S89" s="74">
        <v>0</v>
      </c>
      <c r="U89" s="73">
        <v>-57.5</v>
      </c>
      <c r="V89" s="74">
        <v>6.16</v>
      </c>
      <c r="W89">
        <v>-32</v>
      </c>
      <c r="X89">
        <v>5.19</v>
      </c>
      <c r="Y89">
        <v>-0.5</v>
      </c>
      <c r="Z89">
        <v>0.13</v>
      </c>
      <c r="AA89">
        <v>-25</v>
      </c>
      <c r="AB89">
        <v>0.84</v>
      </c>
      <c r="AC89">
        <v>0</v>
      </c>
    </row>
    <row r="90" spans="7:29">
      <c r="G90" t="s">
        <v>132</v>
      </c>
      <c r="H90" s="73">
        <v>0</v>
      </c>
      <c r="I90" s="46">
        <v>39.380000000000003</v>
      </c>
      <c r="J90" s="46">
        <v>2.63</v>
      </c>
      <c r="K90" s="46">
        <v>0</v>
      </c>
      <c r="L90" s="46">
        <v>0</v>
      </c>
      <c r="M90" s="74">
        <v>0.76</v>
      </c>
      <c r="N90" s="73">
        <v>-15</v>
      </c>
      <c r="O90" s="46">
        <v>0</v>
      </c>
      <c r="P90" s="46">
        <v>0</v>
      </c>
      <c r="Q90" s="46">
        <v>-25</v>
      </c>
      <c r="R90" s="46">
        <v>0</v>
      </c>
      <c r="S90" s="74">
        <v>0</v>
      </c>
      <c r="U90" s="73">
        <v>-40.5</v>
      </c>
      <c r="V90" s="74">
        <v>42.77</v>
      </c>
      <c r="W90">
        <v>-15</v>
      </c>
      <c r="X90">
        <v>39.380000000000003</v>
      </c>
      <c r="Y90">
        <v>-0.5</v>
      </c>
      <c r="Z90">
        <v>0</v>
      </c>
      <c r="AA90">
        <v>-25</v>
      </c>
      <c r="AB90">
        <v>0.76</v>
      </c>
      <c r="AC90">
        <v>2.63</v>
      </c>
    </row>
    <row r="91" spans="7:29">
      <c r="G91" t="s">
        <v>133</v>
      </c>
      <c r="H91" s="73">
        <v>0</v>
      </c>
      <c r="I91" s="46">
        <v>19.97</v>
      </c>
      <c r="J91" s="46">
        <v>29.38</v>
      </c>
      <c r="K91" s="46">
        <v>0</v>
      </c>
      <c r="L91" s="46">
        <v>0.16</v>
      </c>
      <c r="M91" s="74">
        <v>0.69</v>
      </c>
      <c r="N91" s="73">
        <v>-14</v>
      </c>
      <c r="O91" s="46">
        <v>0</v>
      </c>
      <c r="P91" s="46">
        <v>0</v>
      </c>
      <c r="Q91" s="46">
        <v>-25</v>
      </c>
      <c r="R91" s="46">
        <v>0</v>
      </c>
      <c r="S91" s="74">
        <v>0</v>
      </c>
      <c r="U91" s="73">
        <v>-39.5</v>
      </c>
      <c r="V91" s="74">
        <v>50.2</v>
      </c>
      <c r="W91">
        <v>-14</v>
      </c>
      <c r="X91">
        <v>19.97</v>
      </c>
      <c r="Y91">
        <v>-0.5</v>
      </c>
      <c r="Z91">
        <v>0.16</v>
      </c>
      <c r="AA91">
        <v>-25</v>
      </c>
      <c r="AB91">
        <v>0.69</v>
      </c>
      <c r="AC91">
        <v>29.38</v>
      </c>
    </row>
    <row r="92" spans="7:29">
      <c r="G92" t="s">
        <v>134</v>
      </c>
      <c r="H92" s="73">
        <v>0</v>
      </c>
      <c r="I92" s="46">
        <v>16.97</v>
      </c>
      <c r="J92" s="46">
        <v>20.2</v>
      </c>
      <c r="K92" s="46">
        <v>0</v>
      </c>
      <c r="L92" s="46">
        <v>0.05</v>
      </c>
      <c r="M92" s="74">
        <v>0.42</v>
      </c>
      <c r="N92" s="73">
        <v>-10</v>
      </c>
      <c r="O92" s="46">
        <v>0</v>
      </c>
      <c r="P92" s="46">
        <v>0</v>
      </c>
      <c r="Q92" s="46">
        <v>-25</v>
      </c>
      <c r="R92" s="46">
        <v>0</v>
      </c>
      <c r="S92" s="74">
        <v>0</v>
      </c>
      <c r="U92" s="73">
        <v>-35.5</v>
      </c>
      <c r="V92" s="74">
        <v>37.64</v>
      </c>
      <c r="W92">
        <v>-10</v>
      </c>
      <c r="X92">
        <v>16.97</v>
      </c>
      <c r="Y92">
        <v>-0.5</v>
      </c>
      <c r="Z92">
        <v>0.05</v>
      </c>
      <c r="AA92">
        <v>-25</v>
      </c>
      <c r="AB92">
        <v>0.42</v>
      </c>
      <c r="AC92">
        <v>20.2</v>
      </c>
    </row>
    <row r="93" spans="7:29">
      <c r="G93" t="s">
        <v>135</v>
      </c>
      <c r="H93" s="73">
        <v>0</v>
      </c>
      <c r="I93" s="46">
        <v>39.01</v>
      </c>
      <c r="J93" s="46">
        <v>16.25</v>
      </c>
      <c r="K93" s="46">
        <v>0</v>
      </c>
      <c r="L93" s="46">
        <v>0</v>
      </c>
      <c r="M93" s="74">
        <v>0.33</v>
      </c>
      <c r="N93" s="73">
        <v>-6</v>
      </c>
      <c r="O93" s="46">
        <v>0</v>
      </c>
      <c r="P93" s="46">
        <v>0</v>
      </c>
      <c r="Q93" s="46">
        <v>-25</v>
      </c>
      <c r="R93" s="46">
        <v>0</v>
      </c>
      <c r="S93" s="74">
        <v>0</v>
      </c>
      <c r="U93" s="73">
        <v>-31.5</v>
      </c>
      <c r="V93" s="74">
        <v>55.59</v>
      </c>
      <c r="W93">
        <v>-6</v>
      </c>
      <c r="X93">
        <v>39.01</v>
      </c>
      <c r="Y93">
        <v>-0.5</v>
      </c>
      <c r="Z93">
        <v>0</v>
      </c>
      <c r="AA93">
        <v>-25</v>
      </c>
      <c r="AB93">
        <v>0.33</v>
      </c>
      <c r="AC93">
        <v>16.25</v>
      </c>
    </row>
    <row r="94" spans="7:29">
      <c r="G94" t="s">
        <v>136</v>
      </c>
      <c r="H94" s="73">
        <v>0</v>
      </c>
      <c r="I94" s="46">
        <v>30.71</v>
      </c>
      <c r="J94" s="46">
        <v>0</v>
      </c>
      <c r="K94" s="46">
        <v>0</v>
      </c>
      <c r="L94" s="46">
        <v>0</v>
      </c>
      <c r="M94" s="74">
        <v>0.35</v>
      </c>
      <c r="N94" s="73">
        <v>-6</v>
      </c>
      <c r="O94" s="46">
        <v>0</v>
      </c>
      <c r="P94" s="46">
        <v>0</v>
      </c>
      <c r="Q94" s="46">
        <v>-25</v>
      </c>
      <c r="R94" s="46">
        <v>0</v>
      </c>
      <c r="S94" s="74">
        <v>0</v>
      </c>
      <c r="U94" s="73">
        <v>-31.5</v>
      </c>
      <c r="V94" s="74">
        <v>31.06</v>
      </c>
      <c r="W94">
        <v>-6</v>
      </c>
      <c r="X94">
        <v>30.71</v>
      </c>
      <c r="Y94">
        <v>-0.5</v>
      </c>
      <c r="Z94">
        <v>0</v>
      </c>
      <c r="AA94">
        <v>-25</v>
      </c>
      <c r="AB94">
        <v>0.35</v>
      </c>
      <c r="AC94">
        <v>0</v>
      </c>
    </row>
    <row r="95" spans="7:29">
      <c r="G95" t="s">
        <v>137</v>
      </c>
      <c r="H95" s="73">
        <v>0</v>
      </c>
      <c r="I95" s="46">
        <v>42.79</v>
      </c>
      <c r="J95" s="46">
        <v>0</v>
      </c>
      <c r="K95" s="46">
        <v>0</v>
      </c>
      <c r="L95" s="46">
        <v>0</v>
      </c>
      <c r="M95" s="74">
        <v>0.38</v>
      </c>
      <c r="N95" s="73">
        <v>-13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-43.5</v>
      </c>
      <c r="V95" s="74">
        <v>43.17</v>
      </c>
      <c r="W95">
        <v>-13</v>
      </c>
      <c r="X95">
        <v>42.79</v>
      </c>
      <c r="Y95">
        <v>-0.5</v>
      </c>
      <c r="Z95">
        <v>0</v>
      </c>
      <c r="AA95">
        <v>-30</v>
      </c>
      <c r="AB95">
        <v>0.38</v>
      </c>
      <c r="AC95">
        <v>0</v>
      </c>
    </row>
    <row r="96" spans="7:29">
      <c r="G96" t="s">
        <v>138</v>
      </c>
      <c r="H96" s="73">
        <v>0</v>
      </c>
      <c r="I96" s="46">
        <v>28.67</v>
      </c>
      <c r="J96" s="46">
        <v>0</v>
      </c>
      <c r="K96" s="46">
        <v>0</v>
      </c>
      <c r="L96" s="46">
        <v>0</v>
      </c>
      <c r="M96" s="74">
        <v>0.33</v>
      </c>
      <c r="N96" s="73">
        <v>-10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-40.5</v>
      </c>
      <c r="V96" s="74">
        <v>29</v>
      </c>
      <c r="W96">
        <v>-10</v>
      </c>
      <c r="X96">
        <v>28.67</v>
      </c>
      <c r="Y96">
        <v>-0.5</v>
      </c>
      <c r="Z96">
        <v>0</v>
      </c>
      <c r="AA96">
        <v>-30</v>
      </c>
      <c r="AB96">
        <v>0.33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0.28000000000000003</v>
      </c>
      <c r="N97" s="73">
        <v>-25</v>
      </c>
      <c r="O97" s="46">
        <v>0</v>
      </c>
      <c r="P97" s="46">
        <v>0</v>
      </c>
      <c r="Q97" s="46">
        <v>-30</v>
      </c>
      <c r="R97" s="46">
        <v>0</v>
      </c>
      <c r="S97" s="74">
        <v>0</v>
      </c>
      <c r="U97" s="73">
        <v>-55.5</v>
      </c>
      <c r="V97" s="74">
        <v>0.28000000000000003</v>
      </c>
      <c r="W97">
        <v>-25</v>
      </c>
      <c r="X97">
        <v>0</v>
      </c>
      <c r="Y97">
        <v>-0.5</v>
      </c>
      <c r="Z97">
        <v>0</v>
      </c>
      <c r="AA97">
        <v>-30</v>
      </c>
      <c r="AB97">
        <v>0.28000000000000003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0.28999999999999998</v>
      </c>
      <c r="N98" s="73">
        <v>-20</v>
      </c>
      <c r="O98" s="46">
        <v>0</v>
      </c>
      <c r="P98" s="46">
        <v>0</v>
      </c>
      <c r="Q98" s="46">
        <v>-30</v>
      </c>
      <c r="R98" s="46">
        <v>0</v>
      </c>
      <c r="S98" s="74">
        <v>0</v>
      </c>
      <c r="U98" s="73">
        <v>-50.5</v>
      </c>
      <c r="V98" s="74">
        <v>0.28999999999999998</v>
      </c>
      <c r="W98">
        <v>-20</v>
      </c>
      <c r="X98">
        <v>0</v>
      </c>
      <c r="Y98">
        <v>-0.5</v>
      </c>
      <c r="Z98">
        <v>0</v>
      </c>
      <c r="AA98">
        <v>-30</v>
      </c>
      <c r="AB98">
        <v>0.28999999999999998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0.18299250000000003</v>
      </c>
      <c r="I99" s="69">
        <f t="shared" ref="I99:BQ99" si="1">SUM(I3:I98)/4000</f>
        <v>0.13632</v>
      </c>
      <c r="J99" s="69">
        <f t="shared" si="1"/>
        <v>0.15988000000000002</v>
      </c>
      <c r="K99" s="69">
        <f t="shared" si="1"/>
        <v>0</v>
      </c>
      <c r="L99" s="69">
        <f t="shared" si="1"/>
        <v>5.3495000000000022E-2</v>
      </c>
      <c r="M99" s="69">
        <f t="shared" si="1"/>
        <v>2.6672500000000002E-2</v>
      </c>
      <c r="N99" s="68">
        <f t="shared" si="1"/>
        <v>-0.95450000000000002</v>
      </c>
      <c r="O99" s="69">
        <f t="shared" si="1"/>
        <v>-0.72175</v>
      </c>
      <c r="P99" s="69">
        <f t="shared" si="1"/>
        <v>-0.47549999999999998</v>
      </c>
      <c r="Q99" s="69">
        <f t="shared" si="1"/>
        <v>-0.19375000000000001</v>
      </c>
      <c r="R99" s="69">
        <f t="shared" si="1"/>
        <v>-5.3999999999999994E-3</v>
      </c>
      <c r="S99" s="70">
        <f t="shared" si="1"/>
        <v>0</v>
      </c>
      <c r="U99" s="68">
        <f t="shared" si="1"/>
        <v>-2.3644000000000003</v>
      </c>
      <c r="V99" s="70">
        <f t="shared" si="1"/>
        <v>0.55935999999999986</v>
      </c>
      <c r="W99">
        <f t="shared" si="1"/>
        <v>-0.77150750000000023</v>
      </c>
      <c r="X99">
        <f t="shared" si="1"/>
        <v>-0.58543000000000012</v>
      </c>
      <c r="Y99">
        <f t="shared" si="1"/>
        <v>-1.35E-2</v>
      </c>
      <c r="Z99">
        <f t="shared" si="1"/>
        <v>4.809500000000002E-2</v>
      </c>
      <c r="AA99">
        <f t="shared" si="1"/>
        <v>-0.19375000000000001</v>
      </c>
      <c r="AB99">
        <f t="shared" si="1"/>
        <v>2.6672500000000002E-2</v>
      </c>
      <c r="AC99">
        <f t="shared" si="1"/>
        <v>-0.31561999999999996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1.3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1.3</v>
      </c>
      <c r="W13">
        <v>0</v>
      </c>
      <c r="X13">
        <v>0</v>
      </c>
      <c r="Y13">
        <v>1.3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1.24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1.24</v>
      </c>
      <c r="W24">
        <v>0</v>
      </c>
      <c r="X24">
        <v>0</v>
      </c>
      <c r="Y24">
        <v>1.24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0.15</v>
      </c>
      <c r="W31">
        <v>0</v>
      </c>
      <c r="X31">
        <v>0</v>
      </c>
      <c r="Y31">
        <v>0.15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0.21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0.21</v>
      </c>
      <c r="W32">
        <v>0</v>
      </c>
      <c r="X32">
        <v>0</v>
      </c>
      <c r="Y32">
        <v>0.21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2.7</v>
      </c>
      <c r="W33">
        <v>0</v>
      </c>
      <c r="X33">
        <v>0</v>
      </c>
      <c r="Y33">
        <v>2.7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4.12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4.12</v>
      </c>
      <c r="W34">
        <v>0</v>
      </c>
      <c r="X34">
        <v>0</v>
      </c>
      <c r="Y34">
        <v>4.12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4.16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4.16</v>
      </c>
      <c r="W35">
        <v>0</v>
      </c>
      <c r="X35">
        <v>0</v>
      </c>
      <c r="Y35">
        <v>4.16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47.39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47.39</v>
      </c>
      <c r="W65">
        <v>47.39</v>
      </c>
      <c r="X65">
        <v>0</v>
      </c>
      <c r="Y65">
        <v>0</v>
      </c>
    </row>
    <row r="66" spans="7:25">
      <c r="G66" t="s">
        <v>108</v>
      </c>
      <c r="H66" s="73">
        <v>33.770000000000003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33.770000000000003</v>
      </c>
      <c r="W66">
        <v>33.770000000000003</v>
      </c>
      <c r="X66">
        <v>0</v>
      </c>
      <c r="Y66">
        <v>0</v>
      </c>
    </row>
    <row r="67" spans="7:25">
      <c r="G67" t="s">
        <v>109</v>
      </c>
      <c r="H67" s="73">
        <v>100.78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100.78</v>
      </c>
      <c r="W67">
        <v>100.78</v>
      </c>
      <c r="X67">
        <v>0</v>
      </c>
      <c r="Y67">
        <v>0</v>
      </c>
    </row>
    <row r="68" spans="7:25">
      <c r="G68" t="s">
        <v>110</v>
      </c>
      <c r="H68" s="73">
        <v>25.41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25.41</v>
      </c>
      <c r="W68">
        <v>25.41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19.329999999999998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19.329999999999998</v>
      </c>
      <c r="W70">
        <v>0</v>
      </c>
      <c r="X70">
        <v>19.329999999999998</v>
      </c>
      <c r="Y70">
        <v>0</v>
      </c>
    </row>
    <row r="71" spans="7:25">
      <c r="G71" t="s">
        <v>113</v>
      </c>
      <c r="H71" s="73">
        <v>0</v>
      </c>
      <c r="I71" s="46">
        <v>14.49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14.49</v>
      </c>
      <c r="W71">
        <v>0</v>
      </c>
      <c r="X71">
        <v>14.49</v>
      </c>
      <c r="Y71">
        <v>0</v>
      </c>
    </row>
    <row r="72" spans="7:25">
      <c r="G72" t="s">
        <v>114</v>
      </c>
      <c r="H72" s="73">
        <v>0</v>
      </c>
      <c r="I72" s="46">
        <v>33.82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33.82</v>
      </c>
      <c r="W72">
        <v>0</v>
      </c>
      <c r="X72">
        <v>33.82</v>
      </c>
      <c r="Y72">
        <v>0</v>
      </c>
    </row>
    <row r="73" spans="7:25">
      <c r="G73" t="s">
        <v>115</v>
      </c>
      <c r="H73" s="73">
        <v>24.45</v>
      </c>
      <c r="I73" s="46">
        <v>62.81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87.26</v>
      </c>
      <c r="W73">
        <v>24.45</v>
      </c>
      <c r="X73">
        <v>62.81</v>
      </c>
      <c r="Y73">
        <v>0</v>
      </c>
    </row>
    <row r="74" spans="7:25">
      <c r="G74" t="s">
        <v>116</v>
      </c>
      <c r="H74" s="73">
        <v>0</v>
      </c>
      <c r="I74" s="46">
        <v>81.400000000000006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81.400000000000006</v>
      </c>
      <c r="W74">
        <v>0</v>
      </c>
      <c r="X74">
        <v>81.400000000000006</v>
      </c>
      <c r="Y74">
        <v>0</v>
      </c>
    </row>
    <row r="75" spans="7:25">
      <c r="G75" t="s">
        <v>117</v>
      </c>
      <c r="H75" s="73">
        <v>115.11</v>
      </c>
      <c r="I75" s="46">
        <v>18.36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133.47</v>
      </c>
      <c r="W75">
        <v>115.11</v>
      </c>
      <c r="X75">
        <v>18.36</v>
      </c>
      <c r="Y75">
        <v>0</v>
      </c>
    </row>
    <row r="76" spans="7:25">
      <c r="G76" t="s">
        <v>118</v>
      </c>
      <c r="H76" s="73">
        <v>112.17</v>
      </c>
      <c r="I76" s="46">
        <v>18.78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130.94999999999999</v>
      </c>
      <c r="W76">
        <v>112.17</v>
      </c>
      <c r="X76">
        <v>18.78</v>
      </c>
      <c r="Y76">
        <v>0</v>
      </c>
    </row>
    <row r="77" spans="7:25">
      <c r="G77" t="s">
        <v>119</v>
      </c>
      <c r="H77" s="73">
        <v>102.84</v>
      </c>
      <c r="I77" s="46">
        <v>15.65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118.49</v>
      </c>
      <c r="W77">
        <v>102.84</v>
      </c>
      <c r="X77">
        <v>15.65</v>
      </c>
      <c r="Y77">
        <v>0</v>
      </c>
    </row>
    <row r="78" spans="7:25">
      <c r="G78" t="s">
        <v>120</v>
      </c>
      <c r="H78" s="73">
        <v>95.62</v>
      </c>
      <c r="I78" s="46">
        <v>12.7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108.32</v>
      </c>
      <c r="W78">
        <v>95.62</v>
      </c>
      <c r="X78">
        <v>12.7</v>
      </c>
      <c r="Y78">
        <v>0</v>
      </c>
    </row>
    <row r="79" spans="7:25">
      <c r="G79" t="s">
        <v>121</v>
      </c>
      <c r="H79" s="73">
        <v>89.52</v>
      </c>
      <c r="I79" s="46">
        <v>2.54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92.06</v>
      </c>
      <c r="W79">
        <v>89.52</v>
      </c>
      <c r="X79">
        <v>2.54</v>
      </c>
      <c r="Y79">
        <v>0</v>
      </c>
    </row>
    <row r="80" spans="7:25">
      <c r="G80" t="s">
        <v>122</v>
      </c>
      <c r="H80" s="73">
        <v>85.13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85.13</v>
      </c>
      <c r="W80">
        <v>85.13</v>
      </c>
      <c r="X80">
        <v>0</v>
      </c>
      <c r="Y80">
        <v>0</v>
      </c>
    </row>
    <row r="81" spans="7:25">
      <c r="G81" t="s">
        <v>123</v>
      </c>
      <c r="H81" s="73">
        <v>101.16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101.16</v>
      </c>
      <c r="W81">
        <v>101.16</v>
      </c>
      <c r="X81">
        <v>0</v>
      </c>
      <c r="Y81">
        <v>0</v>
      </c>
    </row>
    <row r="82" spans="7:25">
      <c r="G82" t="s">
        <v>124</v>
      </c>
      <c r="H82" s="73">
        <v>98.15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98.15</v>
      </c>
      <c r="W82">
        <v>98.15</v>
      </c>
      <c r="X82">
        <v>0</v>
      </c>
      <c r="Y82">
        <v>0</v>
      </c>
    </row>
    <row r="83" spans="7:25">
      <c r="G83" t="s">
        <v>125</v>
      </c>
      <c r="H83" s="73">
        <v>106.99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106.99</v>
      </c>
      <c r="W83">
        <v>106.99</v>
      </c>
      <c r="X83">
        <v>0</v>
      </c>
      <c r="Y83">
        <v>0</v>
      </c>
    </row>
    <row r="84" spans="7:25">
      <c r="G84" t="s">
        <v>126</v>
      </c>
      <c r="H84" s="73">
        <v>113.89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113.89</v>
      </c>
      <c r="W84">
        <v>113.89</v>
      </c>
      <c r="X84">
        <v>0</v>
      </c>
      <c r="Y84">
        <v>0</v>
      </c>
    </row>
    <row r="85" spans="7:25">
      <c r="G85" t="s">
        <v>127</v>
      </c>
      <c r="H85" s="73">
        <v>109.68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109.68</v>
      </c>
      <c r="W85">
        <v>109.68</v>
      </c>
      <c r="X85">
        <v>0</v>
      </c>
      <c r="Y85">
        <v>0</v>
      </c>
    </row>
    <row r="86" spans="7:25">
      <c r="G86" t="s">
        <v>128</v>
      </c>
      <c r="H86" s="73">
        <v>124.68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124.68</v>
      </c>
      <c r="W86">
        <v>124.68</v>
      </c>
      <c r="X86">
        <v>0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0.37168500000000004</v>
      </c>
      <c r="I99" s="69">
        <f t="shared" ref="I99:BQ99" si="1">SUM(I3:I98)/4000</f>
        <v>6.9970000000000004E-2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3.4699999999999996E-3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0.44512500000000005</v>
      </c>
      <c r="W99">
        <f t="shared" si="1"/>
        <v>0.37168500000000004</v>
      </c>
      <c r="X99">
        <f t="shared" si="1"/>
        <v>6.9970000000000004E-2</v>
      </c>
      <c r="Y99">
        <f t="shared" si="1"/>
        <v>3.4699999999999996E-3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45205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10.0128</v>
      </c>
      <c r="E3">
        <f>GT_NG!P3</f>
        <v>15.702528613255257</v>
      </c>
      <c r="F3">
        <f>GT_Spot!P3</f>
        <v>0</v>
      </c>
      <c r="G3">
        <f>PPCL_NG!P3</f>
        <v>44.54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967.16122791113321</v>
      </c>
      <c r="P3" s="36">
        <v>75.945483199524233</v>
      </c>
      <c r="Q3" s="36">
        <v>31.405608221476513</v>
      </c>
      <c r="R3" s="38">
        <v>0</v>
      </c>
      <c r="S3" s="38">
        <v>0</v>
      </c>
      <c r="T3" s="37">
        <f>SUMPRODUCT(LTA!J3:AN3,LTA!J$101:AN$101,LTA!J$103:AN$103)</f>
        <v>40.159999999999997</v>
      </c>
      <c r="U3" s="37">
        <f>SUMPRODUCT(LTA!J3:AN3,LTA!J$102:AN$102,LTA!J$103:AN$103)</f>
        <v>64.23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290.81</v>
      </c>
      <c r="Z3" s="34">
        <f>IEX!N3</f>
        <v>0</v>
      </c>
      <c r="AA3" s="75">
        <f>STOA!H3</f>
        <v>64.87</v>
      </c>
      <c r="AB3" s="75">
        <f>-STOA!N3</f>
        <v>0</v>
      </c>
      <c r="AC3">
        <f>SUMIF(B3:AB3,"&gt;0")*$AC$2-SUMIF(B3:AB3,"&lt;0")*($AC$2/(1-$AC$2))+SUMIF(AI3:AR3,"&gt;0")*$AC$2-SUMIF(AI3:AR3,"&lt;0")*($AC$2/(1-$AC$2))</f>
        <v>15.407371301919426</v>
      </c>
      <c r="AD3">
        <f>SUM(B3:AB3,AI3:AR3)-AC3</f>
        <v>1735.4302766434698</v>
      </c>
      <c r="AE3">
        <f>'IDT-1'!B3</f>
        <v>40.673999999999999</v>
      </c>
      <c r="AF3" s="24"/>
      <c r="AG3">
        <f>SUM(AD3:AF3)+AT3</f>
        <v>1776.1042766434698</v>
      </c>
      <c r="AI3" s="34">
        <f>PXIL!H3</f>
        <v>0</v>
      </c>
      <c r="AJ3" s="34">
        <f>PXIL!N3</f>
        <v>0</v>
      </c>
      <c r="AK3" s="34">
        <f>RTM_IEX!H3</f>
        <v>46.39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15.702528613255257</v>
      </c>
      <c r="F4">
        <f>GT_Spot!P4</f>
        <v>0</v>
      </c>
      <c r="G4">
        <f>PPCL_NG!P4</f>
        <v>44.54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1008.7164676355501</v>
      </c>
      <c r="P4" s="36">
        <v>75.945483199524233</v>
      </c>
      <c r="Q4" s="36">
        <v>31.405608221476513</v>
      </c>
      <c r="R4" s="38">
        <v>0</v>
      </c>
      <c r="S4" s="38">
        <v>0</v>
      </c>
      <c r="T4" s="37">
        <f>SUMPRODUCT(LTA!J4:AN4,LTA!J$101:AN$101,LTA!J$103:AN$103)</f>
        <v>41.569999999999993</v>
      </c>
      <c r="U4" s="37">
        <f>SUMPRODUCT(LTA!J4:AN4,LTA!J$102:AN$102,LTA!J$103:AN$103)</f>
        <v>65.37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271.52999999999997</v>
      </c>
      <c r="Z4" s="34">
        <f>IEX!N4</f>
        <v>0</v>
      </c>
      <c r="AA4" s="75">
        <f>STOA!H4</f>
        <v>64.87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15.472713411494295</v>
      </c>
      <c r="AD4">
        <f t="shared" ref="AD4:AD67" si="1">SUM(B4:AB4,AI4:AR4)-AC4</f>
        <v>1742.7901742583117</v>
      </c>
      <c r="AE4">
        <f>'IDT-1'!B4</f>
        <v>54.314999999999998</v>
      </c>
      <c r="AF4" s="24"/>
      <c r="AG4">
        <f t="shared" ref="AG4:AG67" si="2">SUM(AD4:AF4)+AT4</f>
        <v>1797.1051742583118</v>
      </c>
      <c r="AI4" s="34">
        <f>PXIL!H4</f>
        <v>0</v>
      </c>
      <c r="AJ4" s="34">
        <f>PXIL!N4</f>
        <v>0</v>
      </c>
      <c r="AK4" s="34">
        <f>RTM_IEX!H4</f>
        <v>28.99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15.702528613255257</v>
      </c>
      <c r="F5">
        <f>GT_Spot!P5</f>
        <v>0</v>
      </c>
      <c r="G5">
        <f>PPCL_NG!P5</f>
        <v>44.54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994.11254016607052</v>
      </c>
      <c r="P5" s="36">
        <v>75.945483199524233</v>
      </c>
      <c r="Q5" s="36">
        <v>31.405608221476513</v>
      </c>
      <c r="R5" s="38">
        <v>0</v>
      </c>
      <c r="S5" s="38">
        <v>0</v>
      </c>
      <c r="T5" s="37">
        <f>SUMPRODUCT(LTA!J5:AN5,LTA!J$101:AN$101,LTA!J$103:AN$103)</f>
        <v>42.949999999999996</v>
      </c>
      <c r="U5" s="37">
        <f>SUMPRODUCT(LTA!J5:AN5,LTA!J$102:AN$102,LTA!J$103:AN$103)</f>
        <v>65.92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230.95</v>
      </c>
      <c r="Z5" s="34">
        <f>IEX!N5</f>
        <v>0</v>
      </c>
      <c r="AA5" s="75">
        <f>STOA!H5</f>
        <v>64.87</v>
      </c>
      <c r="AB5" s="75">
        <f>-STOA!N5</f>
        <v>0</v>
      </c>
      <c r="AC5">
        <f t="shared" si="0"/>
        <v>14.987094849762874</v>
      </c>
      <c r="AD5">
        <f t="shared" si="1"/>
        <v>1688.0918653505637</v>
      </c>
      <c r="AE5">
        <f>'IDT-1'!B5</f>
        <v>82.731999999999999</v>
      </c>
      <c r="AF5" s="24"/>
      <c r="AG5">
        <f t="shared" si="2"/>
        <v>1770.8238653505637</v>
      </c>
      <c r="AI5" s="34">
        <f>PXIL!H5</f>
        <v>0</v>
      </c>
      <c r="AJ5" s="34">
        <f>PXIL!N5</f>
        <v>0</v>
      </c>
      <c r="AK5" s="34">
        <f>RTM_IEX!H5</f>
        <v>27.06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15.702528613255257</v>
      </c>
      <c r="F6">
        <f>GT_Spot!P6</f>
        <v>0</v>
      </c>
      <c r="G6">
        <f>PPCL_NG!P6</f>
        <v>44.54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983.04782556175883</v>
      </c>
      <c r="P6" s="36">
        <v>75.945483199524233</v>
      </c>
      <c r="Q6" s="36">
        <v>31.405608221476513</v>
      </c>
      <c r="R6" s="38">
        <v>0</v>
      </c>
      <c r="S6" s="38">
        <v>0</v>
      </c>
      <c r="T6" s="37">
        <f>SUMPRODUCT(LTA!J6:AN6,LTA!J$101:AN$101,LTA!J$103:AN$103)</f>
        <v>44.29</v>
      </c>
      <c r="U6" s="37">
        <f>SUMPRODUCT(LTA!J6:AN6,LTA!J$102:AN$102,LTA!J$103:AN$103)</f>
        <v>66.89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165.24</v>
      </c>
      <c r="Z6" s="34">
        <f>IEX!N6</f>
        <v>0</v>
      </c>
      <c r="AA6" s="75">
        <f>STOA!H6</f>
        <v>64.87</v>
      </c>
      <c r="AB6" s="75">
        <f>-STOA!N6</f>
        <v>0</v>
      </c>
      <c r="AC6">
        <f t="shared" si="0"/>
        <v>14.340165361244932</v>
      </c>
      <c r="AD6">
        <f t="shared" si="1"/>
        <v>1615.2240802347699</v>
      </c>
      <c r="AE6">
        <f>'IDT-1'!B6</f>
        <v>126.309</v>
      </c>
      <c r="AF6" s="24"/>
      <c r="AG6">
        <f t="shared" si="2"/>
        <v>1741.5330802347698</v>
      </c>
      <c r="AI6" s="34">
        <f>PXIL!H6</f>
        <v>0</v>
      </c>
      <c r="AJ6" s="34">
        <f>PXIL!N6</f>
        <v>0</v>
      </c>
      <c r="AK6" s="34">
        <f>RTM_IEX!H6</f>
        <v>28.01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15.702528613255257</v>
      </c>
      <c r="F7">
        <f>GT_Spot!P7</f>
        <v>0</v>
      </c>
      <c r="G7">
        <f>PPCL_NG!P7</f>
        <v>44.54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977.77230870118683</v>
      </c>
      <c r="P7" s="36">
        <v>75.945483199524233</v>
      </c>
      <c r="Q7" s="36">
        <v>31.405608221476513</v>
      </c>
      <c r="R7" s="38">
        <v>0</v>
      </c>
      <c r="S7" s="38">
        <v>0</v>
      </c>
      <c r="T7" s="37">
        <f>SUMPRODUCT(LTA!J7:AN7,LTA!J$101:AN$101,LTA!J$103:AN$103)</f>
        <v>45.28</v>
      </c>
      <c r="U7" s="37">
        <f>SUMPRODUCT(LTA!J7:AN7,LTA!J$102:AN$102,LTA!J$103:AN$103)</f>
        <v>75.53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133.35</v>
      </c>
      <c r="Z7" s="34">
        <f>IEX!N7</f>
        <v>0</v>
      </c>
      <c r="AA7" s="75">
        <f>STOA!H7</f>
        <v>64.819999999999993</v>
      </c>
      <c r="AB7" s="75">
        <f>-STOA!N7</f>
        <v>0</v>
      </c>
      <c r="AC7">
        <f t="shared" si="0"/>
        <v>14.028487363315802</v>
      </c>
      <c r="AD7">
        <f t="shared" si="1"/>
        <v>1539.9402413721268</v>
      </c>
      <c r="AE7">
        <f>'IDT-1'!B7</f>
        <v>143.63900000000001</v>
      </c>
      <c r="AF7" s="24"/>
      <c r="AG7">
        <f t="shared" si="2"/>
        <v>1683.5792413721269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15.702528613255257</v>
      </c>
      <c r="F8">
        <f>GT_Spot!P8</f>
        <v>0</v>
      </c>
      <c r="G8">
        <f>PPCL_NG!P8</f>
        <v>44.82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938.1414097018752</v>
      </c>
      <c r="P8" s="36">
        <v>75.945483199524233</v>
      </c>
      <c r="Q8" s="36">
        <v>31.405608221476513</v>
      </c>
      <c r="R8" s="38">
        <v>0</v>
      </c>
      <c r="S8" s="38">
        <v>0</v>
      </c>
      <c r="T8" s="37">
        <f>SUMPRODUCT(LTA!J8:AN8,LTA!J$101:AN$101,LTA!J$103:AN$103)</f>
        <v>49.77</v>
      </c>
      <c r="U8" s="37">
        <f>SUMPRODUCT(LTA!J8:AN8,LTA!J$102:AN$102,LTA!J$103:AN$103)</f>
        <v>76.75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36.72</v>
      </c>
      <c r="Z8" s="34">
        <f>IEX!N8</f>
        <v>0</v>
      </c>
      <c r="AA8" s="75">
        <f>STOA!H8</f>
        <v>64.819999999999993</v>
      </c>
      <c r="AB8" s="75">
        <f>-STOA!N8</f>
        <v>0</v>
      </c>
      <c r="AC8">
        <f t="shared" si="0"/>
        <v>12.962006599821619</v>
      </c>
      <c r="AD8">
        <f t="shared" si="1"/>
        <v>1401.7358231363096</v>
      </c>
      <c r="AE8">
        <f>'IDT-1'!B8</f>
        <v>203.899</v>
      </c>
      <c r="AF8" s="24"/>
      <c r="AG8">
        <f t="shared" si="2"/>
        <v>1605.6348231363095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-29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15.702528613255257</v>
      </c>
      <c r="F9">
        <f>GT_Spot!P9</f>
        <v>0</v>
      </c>
      <c r="G9">
        <f>PPCL_NG!P9</f>
        <v>45.1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929.17158562753684</v>
      </c>
      <c r="P9" s="36">
        <v>75.945483199524233</v>
      </c>
      <c r="Q9" s="36">
        <v>31.405608221476513</v>
      </c>
      <c r="R9" s="38">
        <v>0</v>
      </c>
      <c r="S9" s="38">
        <v>0</v>
      </c>
      <c r="T9" s="37">
        <f>SUMPRODUCT(LTA!J9:AN9,LTA!J$101:AN$101,LTA!J$103:AN$103)</f>
        <v>65.31</v>
      </c>
      <c r="U9" s="37">
        <f>SUMPRODUCT(LTA!J9:AN9,LTA!J$102:AN$102,LTA!J$103:AN$103)</f>
        <v>79.67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64.819999999999993</v>
      </c>
      <c r="AB9" s="75">
        <f>-STOA!N9</f>
        <v>0</v>
      </c>
      <c r="AC9">
        <f t="shared" si="0"/>
        <v>12.875776315844762</v>
      </c>
      <c r="AD9">
        <f t="shared" si="1"/>
        <v>1357.872229345948</v>
      </c>
      <c r="AE9">
        <f>'IDT-1'!B9</f>
        <v>231</v>
      </c>
      <c r="AF9" s="24"/>
      <c r="AG9">
        <f t="shared" si="2"/>
        <v>1588.872229345948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-46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15.702528613255257</v>
      </c>
      <c r="F10">
        <f>GT_Spot!P10</f>
        <v>0</v>
      </c>
      <c r="G10">
        <f>PPCL_NG!P10</f>
        <v>45.1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931.61082533336457</v>
      </c>
      <c r="P10" s="36">
        <v>75.945483199524233</v>
      </c>
      <c r="Q10" s="36">
        <v>31.405608221476513</v>
      </c>
      <c r="R10" s="38">
        <v>0</v>
      </c>
      <c r="S10" s="38">
        <v>0</v>
      </c>
      <c r="T10" s="37">
        <f>SUMPRODUCT(LTA!J10:AN10,LTA!J$101:AN$101,LTA!J$103:AN$103)</f>
        <v>66.349999999999994</v>
      </c>
      <c r="U10" s="37">
        <f>SUMPRODUCT(LTA!J10:AN10,LTA!J$102:AN$102,LTA!J$103:AN$103)</f>
        <v>81.89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64.819999999999993</v>
      </c>
      <c r="AB10" s="75">
        <f>-STOA!N10</f>
        <v>0</v>
      </c>
      <c r="AC10">
        <f t="shared" si="0"/>
        <v>12.677342054634577</v>
      </c>
      <c r="AD10">
        <f t="shared" si="1"/>
        <v>1391.7699033129859</v>
      </c>
      <c r="AE10">
        <f>'IDT-1'!B10</f>
        <v>218</v>
      </c>
      <c r="AF10" s="24"/>
      <c r="AG10">
        <f t="shared" si="2"/>
        <v>1609.7699033129859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-18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15.702528613255257</v>
      </c>
      <c r="F11">
        <f>GT_Spot!P11</f>
        <v>0</v>
      </c>
      <c r="G11">
        <f>PPCL_NG!P11</f>
        <v>45.1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930.9438566438522</v>
      </c>
      <c r="P11" s="36">
        <v>75.945483199524233</v>
      </c>
      <c r="Q11" s="36">
        <v>31.405608221476513</v>
      </c>
      <c r="R11" s="38">
        <v>0</v>
      </c>
      <c r="S11" s="38">
        <v>0</v>
      </c>
      <c r="T11" s="37">
        <f>SUMPRODUCT(LTA!J11:AN11,LTA!J$101:AN$101,LTA!J$103:AN$103)</f>
        <v>71.510000000000005</v>
      </c>
      <c r="U11" s="37">
        <f>SUMPRODUCT(LTA!J11:AN11,LTA!J$102:AN$102,LTA!J$103:AN$103)</f>
        <v>84.42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64.819999999999993</v>
      </c>
      <c r="AB11" s="75">
        <f>-STOA!N11</f>
        <v>0</v>
      </c>
      <c r="AC11">
        <f t="shared" si="0"/>
        <v>12.685875965033697</v>
      </c>
      <c r="AD11">
        <f t="shared" si="1"/>
        <v>1404.7844007130743</v>
      </c>
      <c r="AE11">
        <f>'IDT-1'!B11</f>
        <v>190</v>
      </c>
      <c r="AF11" s="24"/>
      <c r="AG11">
        <f t="shared" si="2"/>
        <v>1594.7844007130743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15.702528613255257</v>
      </c>
      <c r="F12">
        <f>GT_Spot!P12</f>
        <v>0</v>
      </c>
      <c r="G12">
        <f>PPCL_NG!P12</f>
        <v>45.1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924.79473329998746</v>
      </c>
      <c r="P12" s="36">
        <v>75.945483199524233</v>
      </c>
      <c r="Q12" s="36">
        <v>31.405608221476513</v>
      </c>
      <c r="R12" s="38">
        <v>0</v>
      </c>
      <c r="S12" s="38">
        <v>0</v>
      </c>
      <c r="T12" s="37">
        <f>SUMPRODUCT(LTA!J12:AN12,LTA!J$101:AN$101,LTA!J$103:AN$103)</f>
        <v>71.760000000000005</v>
      </c>
      <c r="U12" s="37">
        <f>SUMPRODUCT(LTA!J12:AN12,LTA!J$102:AN$102,LTA!J$103:AN$103)</f>
        <v>85.46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64.819999999999993</v>
      </c>
      <c r="AB12" s="75">
        <f>-STOA!N12</f>
        <v>0</v>
      </c>
      <c r="AC12">
        <f t="shared" si="0"/>
        <v>12.660871934652079</v>
      </c>
      <c r="AD12">
        <f t="shared" si="1"/>
        <v>1397.9502813995914</v>
      </c>
      <c r="AE12">
        <f>'IDT-1'!B12</f>
        <v>176</v>
      </c>
      <c r="AF12" s="24"/>
      <c r="AG12">
        <f t="shared" si="2"/>
        <v>1573.9502813995914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15.702528613255257</v>
      </c>
      <c r="F13">
        <f>GT_Spot!P13</f>
        <v>0</v>
      </c>
      <c r="G13">
        <f>PPCL_NG!P13</f>
        <v>45.1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914.86881285270056</v>
      </c>
      <c r="P13" s="36">
        <v>75.945483199524233</v>
      </c>
      <c r="Q13" s="36">
        <v>31.405608221476513</v>
      </c>
      <c r="R13" s="38">
        <v>0</v>
      </c>
      <c r="S13" s="38">
        <v>0</v>
      </c>
      <c r="T13" s="37">
        <f>SUMPRODUCT(LTA!J13:AN13,LTA!J$101:AN$101,LTA!J$103:AN$103)</f>
        <v>72.13</v>
      </c>
      <c r="U13" s="37">
        <f>SUMPRODUCT(LTA!J13:AN13,LTA!J$102:AN$102,LTA!J$103:AN$103)</f>
        <v>87.22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64.819999999999993</v>
      </c>
      <c r="AB13" s="75">
        <f>-STOA!N13</f>
        <v>0</v>
      </c>
      <c r="AC13">
        <f t="shared" si="0"/>
        <v>12.833812957815224</v>
      </c>
      <c r="AD13">
        <f t="shared" si="1"/>
        <v>1363.190019929141</v>
      </c>
      <c r="AE13">
        <f>'IDT-1'!B13</f>
        <v>159</v>
      </c>
      <c r="AF13" s="24"/>
      <c r="AG13">
        <f t="shared" si="2"/>
        <v>1522.190019929141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-41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15.702528613255257</v>
      </c>
      <c r="F14">
        <f>GT_Spot!P14</f>
        <v>0</v>
      </c>
      <c r="G14">
        <f>PPCL_NG!P14</f>
        <v>45.1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914.86881285270056</v>
      </c>
      <c r="P14" s="36">
        <v>75.945483199524233</v>
      </c>
      <c r="Q14" s="36">
        <v>31.405608221476513</v>
      </c>
      <c r="R14" s="38">
        <v>0</v>
      </c>
      <c r="S14" s="38">
        <v>0</v>
      </c>
      <c r="T14" s="37">
        <f>SUMPRODUCT(LTA!J14:AN14,LTA!J$101:AN$101,LTA!J$103:AN$103)</f>
        <v>72.180000000000007</v>
      </c>
      <c r="U14" s="37">
        <f>SUMPRODUCT(LTA!J14:AN14,LTA!J$102:AN$102,LTA!J$103:AN$103)</f>
        <v>88.64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64.819999999999993</v>
      </c>
      <c r="AB14" s="75">
        <f>-STOA!N14</f>
        <v>0</v>
      </c>
      <c r="AC14">
        <f t="shared" si="0"/>
        <v>12.882261467904009</v>
      </c>
      <c r="AD14">
        <f t="shared" si="1"/>
        <v>1360.6115714190526</v>
      </c>
      <c r="AE14">
        <f>'IDT-1'!B14</f>
        <v>143</v>
      </c>
      <c r="AF14" s="24"/>
      <c r="AG14">
        <f t="shared" si="2"/>
        <v>1503.6115714190526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-45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16.146732365145226</v>
      </c>
      <c r="F15">
        <f>GT_Spot!P15</f>
        <v>0</v>
      </c>
      <c r="G15">
        <f>PPCL_NG!P15</f>
        <v>45.1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925.90376842459409</v>
      </c>
      <c r="P15" s="36">
        <v>75.945483199524233</v>
      </c>
      <c r="Q15" s="36">
        <v>31.405608221476513</v>
      </c>
      <c r="R15" s="38">
        <v>0</v>
      </c>
      <c r="S15" s="38">
        <v>0</v>
      </c>
      <c r="T15" s="37">
        <f>SUMPRODUCT(LTA!J15:AN15,LTA!J$101:AN$101,LTA!J$103:AN$103)</f>
        <v>71.42</v>
      </c>
      <c r="U15" s="37">
        <f>SUMPRODUCT(LTA!J15:AN15,LTA!J$102:AN$102,LTA!J$103:AN$103)</f>
        <v>100.31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64.819999999999993</v>
      </c>
      <c r="AB15" s="75">
        <f>-STOA!N15</f>
        <v>0</v>
      </c>
      <c r="AC15">
        <f t="shared" si="0"/>
        <v>13.185823600219646</v>
      </c>
      <c r="AD15">
        <f t="shared" si="1"/>
        <v>1370.6971686105203</v>
      </c>
      <c r="AE15">
        <f>'IDT-1'!B15</f>
        <v>128</v>
      </c>
      <c r="AF15" s="24"/>
      <c r="AG15">
        <f t="shared" si="2"/>
        <v>1498.6971686105203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-57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16.146732365145226</v>
      </c>
      <c r="F16">
        <f>GT_Spot!P16</f>
        <v>0</v>
      </c>
      <c r="G16">
        <f>PPCL_NG!P16</f>
        <v>45.1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925.90376842459409</v>
      </c>
      <c r="P16" s="36">
        <v>75.945483199524233</v>
      </c>
      <c r="Q16" s="36">
        <v>31.405608221476513</v>
      </c>
      <c r="R16" s="38">
        <v>0</v>
      </c>
      <c r="S16" s="38">
        <v>0</v>
      </c>
      <c r="T16" s="37">
        <f>SUMPRODUCT(LTA!J16:AN16,LTA!J$101:AN$101,LTA!J$103:AN$103)</f>
        <v>70.83</v>
      </c>
      <c r="U16" s="37">
        <f>SUMPRODUCT(LTA!J16:AN16,LTA!J$102:AN$102,LTA!J$103:AN$103)</f>
        <v>99.64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64.819999999999993</v>
      </c>
      <c r="AB16" s="75">
        <f>-STOA!N16</f>
        <v>0</v>
      </c>
      <c r="AC16">
        <f t="shared" si="0"/>
        <v>13.16585747269745</v>
      </c>
      <c r="AD16">
        <f t="shared" si="1"/>
        <v>1370.4571347380424</v>
      </c>
      <c r="AE16">
        <f>'IDT-1'!B16</f>
        <v>113</v>
      </c>
      <c r="AF16" s="24"/>
      <c r="AG16">
        <f t="shared" si="2"/>
        <v>1483.4571347380424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-56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16.146732365145226</v>
      </c>
      <c r="F17">
        <f>GT_Spot!P17</f>
        <v>0</v>
      </c>
      <c r="G17">
        <f>PPCL_NG!P17</f>
        <v>45.1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925.90715988721274</v>
      </c>
      <c r="P17" s="36">
        <v>75.945483199524233</v>
      </c>
      <c r="Q17" s="36">
        <v>31.405608221476513</v>
      </c>
      <c r="R17" s="38">
        <v>0</v>
      </c>
      <c r="S17" s="38">
        <v>0</v>
      </c>
      <c r="T17" s="37">
        <f>SUMPRODUCT(LTA!J17:AN17,LTA!J$101:AN$101,LTA!J$103:AN$103)</f>
        <v>91.24</v>
      </c>
      <c r="U17" s="37">
        <f>SUMPRODUCT(LTA!J17:AN17,LTA!J$102:AN$102,LTA!J$103:AN$103)</f>
        <v>110.47000000000001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64.819999999999993</v>
      </c>
      <c r="AB17" s="75">
        <f>-STOA!N17</f>
        <v>0</v>
      </c>
      <c r="AC17">
        <f t="shared" si="0"/>
        <v>13.236602384558005</v>
      </c>
      <c r="AD17">
        <f t="shared" si="1"/>
        <v>1424.6297812888008</v>
      </c>
      <c r="AE17">
        <f>'IDT-1'!B17</f>
        <v>57</v>
      </c>
      <c r="AF17" s="24"/>
      <c r="AG17">
        <f t="shared" si="2"/>
        <v>1481.6297812888008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-33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16.146732365145226</v>
      </c>
      <c r="F18">
        <f>GT_Spot!P18</f>
        <v>0</v>
      </c>
      <c r="G18">
        <f>PPCL_NG!P18</f>
        <v>45.1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925.91498369577198</v>
      </c>
      <c r="P18" s="36">
        <v>75.945483199524233</v>
      </c>
      <c r="Q18" s="36">
        <v>31.405608221476513</v>
      </c>
      <c r="R18" s="38">
        <v>0</v>
      </c>
      <c r="S18" s="38">
        <v>0</v>
      </c>
      <c r="T18" s="37">
        <f>SUMPRODUCT(LTA!J18:AN18,LTA!J$101:AN$101,LTA!J$103:AN$103)</f>
        <v>90.52</v>
      </c>
      <c r="U18" s="37">
        <f>SUMPRODUCT(LTA!J18:AN18,LTA!J$102:AN$102,LTA!J$103:AN$103)</f>
        <v>110.19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64.819999999999993</v>
      </c>
      <c r="AB18" s="75">
        <f>-STOA!N18</f>
        <v>0</v>
      </c>
      <c r="AC18">
        <f t="shared" si="0"/>
        <v>13.005918046018442</v>
      </c>
      <c r="AD18">
        <f t="shared" si="1"/>
        <v>1448.8682894358994</v>
      </c>
      <c r="AE18">
        <f>'IDT-1'!B18</f>
        <v>19</v>
      </c>
      <c r="AF18" s="24"/>
      <c r="AG18">
        <f t="shared" si="2"/>
        <v>1467.8682894358994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16.146732365145226</v>
      </c>
      <c r="F19">
        <f>GT_Spot!P19</f>
        <v>0</v>
      </c>
      <c r="G19">
        <f>PPCL_NG!P19</f>
        <v>45.1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924.97786613146025</v>
      </c>
      <c r="P19" s="36">
        <v>75.945483199524233</v>
      </c>
      <c r="Q19" s="36">
        <v>31.405608221476513</v>
      </c>
      <c r="R19" s="38">
        <v>0</v>
      </c>
      <c r="S19" s="38">
        <v>0</v>
      </c>
      <c r="T19" s="37">
        <f>SUMPRODUCT(LTA!J19:AN19,LTA!J$101:AN$101,LTA!J$103:AN$103)</f>
        <v>83.64</v>
      </c>
      <c r="U19" s="37">
        <f>SUMPRODUCT(LTA!J19:AN19,LTA!J$102:AN$102,LTA!J$103:AN$103)</f>
        <v>110.35000000000001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64.819999999999993</v>
      </c>
      <c r="AB19" s="75">
        <f>-STOA!N19</f>
        <v>0</v>
      </c>
      <c r="AC19">
        <f t="shared" si="0"/>
        <v>13.124976089418599</v>
      </c>
      <c r="AD19">
        <f t="shared" si="1"/>
        <v>1420.0921138281876</v>
      </c>
      <c r="AE19">
        <f>'IDT-1'!B19</f>
        <v>18</v>
      </c>
      <c r="AF19" s="24"/>
      <c r="AG19">
        <f t="shared" si="2"/>
        <v>1438.0921138281876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-29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16.146732365145226</v>
      </c>
      <c r="F20">
        <f>GT_Spot!P20</f>
        <v>0</v>
      </c>
      <c r="G20">
        <f>PPCL_NG!P20</f>
        <v>44.25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924.94588632105024</v>
      </c>
      <c r="P20" s="36">
        <v>75.945483199524233</v>
      </c>
      <c r="Q20" s="36">
        <v>31.405608221476513</v>
      </c>
      <c r="R20" s="38">
        <v>0</v>
      </c>
      <c r="S20" s="38">
        <v>0</v>
      </c>
      <c r="T20" s="37">
        <f>SUMPRODUCT(LTA!J20:AN20,LTA!J$101:AN$101,LTA!J$103:AN$103)</f>
        <v>81.490000000000009</v>
      </c>
      <c r="U20" s="37">
        <f>SUMPRODUCT(LTA!J20:AN20,LTA!J$102:AN$102,LTA!J$103:AN$103)</f>
        <v>108.94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64.819999999999993</v>
      </c>
      <c r="AB20" s="75">
        <f>-STOA!N20</f>
        <v>0</v>
      </c>
      <c r="AC20">
        <f t="shared" si="0"/>
        <v>13.014861646909431</v>
      </c>
      <c r="AD20">
        <f t="shared" si="1"/>
        <v>1423.7602484602869</v>
      </c>
      <c r="AE20">
        <f>'IDT-1'!B20</f>
        <v>14</v>
      </c>
      <c r="AF20" s="24"/>
      <c r="AG20">
        <f t="shared" si="2"/>
        <v>1437.7602484602869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-21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16.146732365145226</v>
      </c>
      <c r="F21">
        <f>GT_Spot!P21</f>
        <v>0</v>
      </c>
      <c r="G21">
        <f>PPCL_NG!P21</f>
        <v>44.25</v>
      </c>
      <c r="H21">
        <f>PPCL_Spot!P21</f>
        <v>0</v>
      </c>
      <c r="I21">
        <f>Bawana_NG!P21</f>
        <v>82.063877522090436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924.71296670555876</v>
      </c>
      <c r="P21" s="36">
        <v>75.945483199524233</v>
      </c>
      <c r="Q21" s="36">
        <v>31.405608221476513</v>
      </c>
      <c r="R21" s="38">
        <v>0</v>
      </c>
      <c r="S21" s="38">
        <v>0</v>
      </c>
      <c r="T21" s="37">
        <f>SUMPRODUCT(LTA!J21:AN21,LTA!J$101:AN$101,LTA!J$103:AN$103)</f>
        <v>80.510000000000005</v>
      </c>
      <c r="U21" s="37">
        <f>SUMPRODUCT(LTA!J21:AN21,LTA!J$102:AN$102,LTA!J$103:AN$103)</f>
        <v>105.05000000000001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64.819999999999993</v>
      </c>
      <c r="AB21" s="75">
        <f>-STOA!N21</f>
        <v>0</v>
      </c>
      <c r="AC21">
        <f t="shared" si="0"/>
        <v>12.629109398521397</v>
      </c>
      <c r="AD21">
        <f t="shared" si="1"/>
        <v>1422.4969586152736</v>
      </c>
      <c r="AE21">
        <f>'IDT-1'!B21</f>
        <v>14</v>
      </c>
      <c r="AF21" s="24"/>
      <c r="AG21">
        <f t="shared" si="2"/>
        <v>1436.4969586152736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16.146732365145226</v>
      </c>
      <c r="F22">
        <f>GT_Spot!P22</f>
        <v>0</v>
      </c>
      <c r="G22">
        <f>PPCL_NG!P22</f>
        <v>44.25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937.41012765776907</v>
      </c>
      <c r="P22" s="36">
        <v>75.945483199524233</v>
      </c>
      <c r="Q22" s="36">
        <v>31.405608221476513</v>
      </c>
      <c r="R22" s="38">
        <v>0</v>
      </c>
      <c r="S22" s="38">
        <v>0</v>
      </c>
      <c r="T22" s="37">
        <f>SUMPRODUCT(LTA!J22:AN22,LTA!J$101:AN$101,LTA!J$103:AN$103)</f>
        <v>80.05</v>
      </c>
      <c r="U22" s="37">
        <f>SUMPRODUCT(LTA!J22:AN22,LTA!J$102:AN$102,LTA!J$103:AN$103)</f>
        <v>103.53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64.819999999999993</v>
      </c>
      <c r="AB22" s="75">
        <f>-STOA!N22</f>
        <v>0</v>
      </c>
      <c r="AC22">
        <f t="shared" si="0"/>
        <v>12.821064588105969</v>
      </c>
      <c r="AD22">
        <f t="shared" si="1"/>
        <v>1407.9582868558091</v>
      </c>
      <c r="AE22">
        <f>'IDT-1'!B22</f>
        <v>30</v>
      </c>
      <c r="AF22" s="24"/>
      <c r="AG22">
        <f t="shared" si="2"/>
        <v>1437.9582868558091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15.702528613255257</v>
      </c>
      <c r="F23">
        <f>GT_Spot!P23</f>
        <v>0</v>
      </c>
      <c r="G23">
        <f>PPCL_NG!P23</f>
        <v>44.25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964.4464051937897</v>
      </c>
      <c r="P23" s="36">
        <v>75.945483199524233</v>
      </c>
      <c r="Q23" s="36">
        <v>31.405608221476513</v>
      </c>
      <c r="R23" s="38">
        <v>0</v>
      </c>
      <c r="S23" s="38">
        <v>0</v>
      </c>
      <c r="T23" s="37">
        <f>SUMPRODUCT(LTA!J23:AN23,LTA!J$101:AN$101,LTA!J$103:AN$103)</f>
        <v>79.5</v>
      </c>
      <c r="U23" s="37">
        <f>SUMPRODUCT(LTA!J23:AN23,LTA!J$102:AN$102,LTA!J$103:AN$103)</f>
        <v>94.990000000000009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64.819999999999993</v>
      </c>
      <c r="AB23" s="75">
        <f>-STOA!N23</f>
        <v>0</v>
      </c>
      <c r="AC23">
        <f t="shared" si="0"/>
        <v>13.188157897939007</v>
      </c>
      <c r="AD23">
        <f t="shared" si="1"/>
        <v>1401.0932673301068</v>
      </c>
      <c r="AE23">
        <f>'IDT-1'!B23</f>
        <v>45</v>
      </c>
      <c r="AF23" s="24"/>
      <c r="AG23">
        <f t="shared" si="2"/>
        <v>1446.0932673301068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-42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15.702528613255257</v>
      </c>
      <c r="F24">
        <f>GT_Spot!P24</f>
        <v>0</v>
      </c>
      <c r="G24">
        <f>PPCL_NG!P24</f>
        <v>44.25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970.03193231561386</v>
      </c>
      <c r="P24" s="36">
        <v>75.945483199524233</v>
      </c>
      <c r="Q24" s="36">
        <v>31.405608221476513</v>
      </c>
      <c r="R24" s="38">
        <v>0</v>
      </c>
      <c r="S24" s="38">
        <v>0</v>
      </c>
      <c r="T24" s="37">
        <f>SUMPRODUCT(LTA!J24:AN24,LTA!J$101:AN$101,LTA!J$103:AN$103)</f>
        <v>85.179999999999993</v>
      </c>
      <c r="U24" s="37">
        <f>SUMPRODUCT(LTA!J24:AN24,LTA!J$102:AN$102,LTA!J$103:AN$103)</f>
        <v>94.14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64.819999999999993</v>
      </c>
      <c r="AB24" s="75">
        <f>-STOA!N24</f>
        <v>0</v>
      </c>
      <c r="AC24">
        <f t="shared" si="0"/>
        <v>13.350839556788623</v>
      </c>
      <c r="AD24">
        <f t="shared" si="1"/>
        <v>1403.3461127930816</v>
      </c>
      <c r="AE24">
        <f>'IDT-1'!B24</f>
        <v>63</v>
      </c>
      <c r="AF24" s="24"/>
      <c r="AG24">
        <f t="shared" si="2"/>
        <v>1466.3461127930816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15.702528613255257</v>
      </c>
      <c r="F25">
        <f>GT_Spot!P25</f>
        <v>0</v>
      </c>
      <c r="G25">
        <f>PPCL_NG!P25</f>
        <v>44.25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973.01719983237706</v>
      </c>
      <c r="P25" s="36">
        <v>75.945483199524233</v>
      </c>
      <c r="Q25" s="36">
        <v>31.405608221476513</v>
      </c>
      <c r="R25" s="38">
        <v>0</v>
      </c>
      <c r="S25" s="38">
        <v>0</v>
      </c>
      <c r="T25" s="37">
        <f>SUMPRODUCT(LTA!J25:AN25,LTA!J$101:AN$101,LTA!J$103:AN$103)</f>
        <v>84.710000000000008</v>
      </c>
      <c r="U25" s="37">
        <f>SUMPRODUCT(LTA!J25:AN25,LTA!J$102:AN$102,LTA!J$103:AN$103)</f>
        <v>93.56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64.819999999999993</v>
      </c>
      <c r="AB25" s="75">
        <f>-STOA!N25</f>
        <v>0</v>
      </c>
      <c r="AC25">
        <f t="shared" si="0"/>
        <v>13.477900380669793</v>
      </c>
      <c r="AD25">
        <f t="shared" si="1"/>
        <v>1441.7643194859631</v>
      </c>
      <c r="AE25">
        <f>'IDT-1'!B25</f>
        <v>55</v>
      </c>
      <c r="AF25" s="24"/>
      <c r="AG25">
        <f t="shared" si="2"/>
        <v>1496.7643194859631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-38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15.702528613255257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1004.867617234499</v>
      </c>
      <c r="P26" s="36">
        <v>75.945483199524233</v>
      </c>
      <c r="Q26" s="36">
        <v>31.405608221476513</v>
      </c>
      <c r="R26" s="38">
        <v>0</v>
      </c>
      <c r="S26" s="38">
        <v>0</v>
      </c>
      <c r="T26" s="37">
        <f>SUMPRODUCT(LTA!J26:AN26,LTA!J$101:AN$101,LTA!J$103:AN$103)</f>
        <v>84.35</v>
      </c>
      <c r="U26" s="37">
        <f>SUMPRODUCT(LTA!J26:AN26,LTA!J$102:AN$102,LTA!J$103:AN$103)</f>
        <v>93.070000000000007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64.819999999999993</v>
      </c>
      <c r="AB26" s="75">
        <f>-STOA!N26</f>
        <v>0</v>
      </c>
      <c r="AC26">
        <f t="shared" si="0"/>
        <v>13.874997839119199</v>
      </c>
      <c r="AD26">
        <f t="shared" si="1"/>
        <v>1458.3676394296356</v>
      </c>
      <c r="AE26">
        <f>'IDT-1'!B26</f>
        <v>58</v>
      </c>
      <c r="AF26" s="24"/>
      <c r="AG26">
        <f t="shared" si="2"/>
        <v>1516.3676394296356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-52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15.702528613255257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1052.6086808584439</v>
      </c>
      <c r="P27" s="36">
        <v>75.945483199524233</v>
      </c>
      <c r="Q27" s="36">
        <v>31.405608221476513</v>
      </c>
      <c r="R27" s="38">
        <v>1.2752059925093635</v>
      </c>
      <c r="S27" s="38">
        <v>0</v>
      </c>
      <c r="T27" s="37">
        <f>SUMPRODUCT(LTA!J27:AN27,LTA!J$101:AN$101,LTA!J$103:AN$103)</f>
        <v>85.56</v>
      </c>
      <c r="U27" s="37">
        <f>SUMPRODUCT(LTA!J27:AN27,LTA!J$102:AN$102,LTA!J$103:AN$103)</f>
        <v>92.79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10.76</v>
      </c>
      <c r="AB27" s="75">
        <f>-STOA!N27</f>
        <v>0</v>
      </c>
      <c r="AC27">
        <f t="shared" si="0"/>
        <v>13.865431394310585</v>
      </c>
      <c r="AD27">
        <f t="shared" si="1"/>
        <v>1451.2634754908986</v>
      </c>
      <c r="AE27">
        <f>'IDT-1'!B27</f>
        <v>93</v>
      </c>
      <c r="AF27" s="24"/>
      <c r="AG27">
        <f t="shared" si="2"/>
        <v>1544.2634754908986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-55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15.702528613255257</v>
      </c>
      <c r="F28">
        <f>GT_Spot!P28</f>
        <v>0</v>
      </c>
      <c r="G28">
        <f>PPCL_NG!P28</f>
        <v>45.1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1106.7726465466269</v>
      </c>
      <c r="P28" s="36">
        <v>75.945483199524233</v>
      </c>
      <c r="Q28" s="36">
        <v>31.405608221476513</v>
      </c>
      <c r="R28" s="38">
        <v>4.0600000000000005</v>
      </c>
      <c r="S28" s="38">
        <v>0</v>
      </c>
      <c r="T28" s="37">
        <f>SUMPRODUCT(LTA!J28:AN28,LTA!J$101:AN$101,LTA!J$103:AN$103)</f>
        <v>87.08</v>
      </c>
      <c r="U28" s="37">
        <f>SUMPRODUCT(LTA!J28:AN28,LTA!J$102:AN$102,LTA!J$103:AN$103)</f>
        <v>92.69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10.76</v>
      </c>
      <c r="AB28" s="75">
        <f>-STOA!N28</f>
        <v>0</v>
      </c>
      <c r="AC28">
        <f t="shared" si="0"/>
        <v>14.137968909011043</v>
      </c>
      <c r="AD28">
        <f t="shared" si="1"/>
        <v>1538.2096976718717</v>
      </c>
      <c r="AE28">
        <f>'IDT-1'!B28</f>
        <v>37</v>
      </c>
      <c r="AF28" s="24"/>
      <c r="AG28">
        <f t="shared" si="2"/>
        <v>1575.2096976718717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-27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15.702528613255257</v>
      </c>
      <c r="F29">
        <f>GT_Spot!P29</f>
        <v>0</v>
      </c>
      <c r="G29">
        <f>PPCL_NG!P29</f>
        <v>45.1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1106.7726465466269</v>
      </c>
      <c r="P29" s="36">
        <v>75.945483199524233</v>
      </c>
      <c r="Q29" s="36">
        <v>31.405608221476513</v>
      </c>
      <c r="R29" s="38">
        <v>10.75</v>
      </c>
      <c r="S29" s="38">
        <v>0</v>
      </c>
      <c r="T29" s="37">
        <f>SUMPRODUCT(LTA!J29:AN29,LTA!J$101:AN$101,LTA!J$103:AN$103)</f>
        <v>91.38000000000001</v>
      </c>
      <c r="U29" s="37">
        <f>SUMPRODUCT(LTA!J29:AN29,LTA!J$102:AN$102,LTA!J$103:AN$103)</f>
        <v>92.51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10.76</v>
      </c>
      <c r="AB29" s="75">
        <f>-STOA!N29</f>
        <v>0</v>
      </c>
      <c r="AC29">
        <f t="shared" si="0"/>
        <v>14.259731291577632</v>
      </c>
      <c r="AD29">
        <f t="shared" si="1"/>
        <v>1545.8979352893052</v>
      </c>
      <c r="AE29">
        <f>'IDT-1'!B29</f>
        <v>41</v>
      </c>
      <c r="AF29" s="24"/>
      <c r="AG29">
        <f t="shared" si="2"/>
        <v>1586.8979352893052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15.702528613255257</v>
      </c>
      <c r="F30">
        <f>GT_Spot!P30</f>
        <v>0</v>
      </c>
      <c r="G30">
        <f>PPCL_NG!P30</f>
        <v>45.1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1106.7726465466269</v>
      </c>
      <c r="P30" s="36">
        <v>75.945483199524233</v>
      </c>
      <c r="Q30" s="36">
        <v>31.405608221476513</v>
      </c>
      <c r="R30" s="38">
        <v>22.47</v>
      </c>
      <c r="S30" s="38">
        <v>0</v>
      </c>
      <c r="T30" s="37">
        <f>SUMPRODUCT(LTA!J30:AN30,LTA!J$101:AN$101,LTA!J$103:AN$103)</f>
        <v>99.81</v>
      </c>
      <c r="U30" s="37">
        <f>SUMPRODUCT(LTA!J30:AN30,LTA!J$102:AN$102,LTA!J$103:AN$103)</f>
        <v>92.210000000000008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10.76</v>
      </c>
      <c r="AB30" s="75">
        <f>-STOA!N30</f>
        <v>0</v>
      </c>
      <c r="AC30">
        <f t="shared" si="0"/>
        <v>14.381142526444458</v>
      </c>
      <c r="AD30">
        <f t="shared" si="1"/>
        <v>1571.6265240544385</v>
      </c>
      <c r="AE30">
        <f>'IDT-1'!B30</f>
        <v>0</v>
      </c>
      <c r="AF30" s="24"/>
      <c r="AG30">
        <f t="shared" si="2"/>
        <v>1571.6265240544385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-24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15.702528613255257</v>
      </c>
      <c r="F31">
        <f>GT_Spot!P31</f>
        <v>0</v>
      </c>
      <c r="G31">
        <f>PPCL_NG!P31</f>
        <v>45.1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1101.8443645822531</v>
      </c>
      <c r="P31" s="36">
        <v>75.945483199524233</v>
      </c>
      <c r="Q31" s="36">
        <v>31.405608221476513</v>
      </c>
      <c r="R31" s="38">
        <v>38.75</v>
      </c>
      <c r="S31" s="38">
        <v>0</v>
      </c>
      <c r="T31" s="37">
        <f>SUMPRODUCT(LTA!J31:AN31,LTA!J$101:AN$101,LTA!J$103:AN$103)</f>
        <v>110.96000000000001</v>
      </c>
      <c r="U31" s="37">
        <f>SUMPRODUCT(LTA!J31:AN31,LTA!J$102:AN$102,LTA!J$103:AN$103)</f>
        <v>91.55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10.86</v>
      </c>
      <c r="AB31" s="75">
        <f>-STOA!N31</f>
        <v>0</v>
      </c>
      <c r="AC31">
        <f t="shared" si="0"/>
        <v>14.56185857816846</v>
      </c>
      <c r="AD31">
        <f t="shared" si="1"/>
        <v>1545.7775260383405</v>
      </c>
      <c r="AE31">
        <f>'IDT-1'!B31</f>
        <v>0</v>
      </c>
      <c r="AF31" s="24"/>
      <c r="AG31">
        <f t="shared" si="2"/>
        <v>1545.7775260383405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-47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15.702528613255257</v>
      </c>
      <c r="F32">
        <f>GT_Spot!P32</f>
        <v>0</v>
      </c>
      <c r="G32">
        <f>PPCL_NG!P32</f>
        <v>45.1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1046.1144118664799</v>
      </c>
      <c r="P32" s="36">
        <v>75.945483199524233</v>
      </c>
      <c r="Q32" s="36">
        <v>31.405608221476513</v>
      </c>
      <c r="R32" s="38">
        <v>43</v>
      </c>
      <c r="S32" s="38">
        <v>0</v>
      </c>
      <c r="T32" s="37">
        <f>SUMPRODUCT(LTA!J32:AN32,LTA!J$101:AN$101,LTA!J$103:AN$103)</f>
        <v>138.68</v>
      </c>
      <c r="U32" s="37">
        <f>SUMPRODUCT(LTA!J32:AN32,LTA!J$102:AN$102,LTA!J$103:AN$103)</f>
        <v>92.02000000000001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10.86</v>
      </c>
      <c r="AB32" s="75">
        <f>-STOA!N32</f>
        <v>0</v>
      </c>
      <c r="AC32">
        <f t="shared" si="0"/>
        <v>14.285881974092096</v>
      </c>
      <c r="AD32">
        <f t="shared" si="1"/>
        <v>1530.7635499266439</v>
      </c>
      <c r="AE32">
        <f>'IDT-1'!B32</f>
        <v>0</v>
      </c>
      <c r="AF32" s="24"/>
      <c r="AG32">
        <f t="shared" si="2"/>
        <v>1530.7635499266439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-39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15.702528613255257</v>
      </c>
      <c r="F33">
        <f>GT_Spot!P33</f>
        <v>0</v>
      </c>
      <c r="G33">
        <f>PPCL_NG!P33</f>
        <v>45.1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1004.9495509703092</v>
      </c>
      <c r="P33" s="36">
        <v>75.945483199524233</v>
      </c>
      <c r="Q33" s="36">
        <v>31.405608221476513</v>
      </c>
      <c r="R33" s="38">
        <v>45.499999999999993</v>
      </c>
      <c r="S33" s="38">
        <v>0</v>
      </c>
      <c r="T33" s="37">
        <f>SUMPRODUCT(LTA!J33:AN33,LTA!J$101:AN$101,LTA!J$103:AN$103)</f>
        <v>167.94</v>
      </c>
      <c r="U33" s="37">
        <f>SUMPRODUCT(LTA!J33:AN33,LTA!J$102:AN$102,LTA!J$103:AN$103)</f>
        <v>91.3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10.86</v>
      </c>
      <c r="AB33" s="75">
        <f>-STOA!N33</f>
        <v>0</v>
      </c>
      <c r="AC33">
        <f t="shared" si="0"/>
        <v>14.356589493605307</v>
      </c>
      <c r="AD33">
        <f t="shared" si="1"/>
        <v>1502.56798151096</v>
      </c>
      <c r="AE33">
        <f>'IDT-1'!B33</f>
        <v>0</v>
      </c>
      <c r="AF33" s="24"/>
      <c r="AG33">
        <f t="shared" si="2"/>
        <v>1502.56798151096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-57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15.702528613255257</v>
      </c>
      <c r="F34">
        <f>GT_Spot!P34</f>
        <v>0</v>
      </c>
      <c r="G34">
        <f>PPCL_NG!P34</f>
        <v>45.1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966.20802469083048</v>
      </c>
      <c r="P34" s="36">
        <v>75.945483199524233</v>
      </c>
      <c r="Q34" s="36">
        <v>31.405608221476513</v>
      </c>
      <c r="R34" s="38">
        <v>45.999999999999993</v>
      </c>
      <c r="S34" s="38">
        <v>0</v>
      </c>
      <c r="T34" s="37">
        <f>SUMPRODUCT(LTA!J34:AN34,LTA!J$101:AN$101,LTA!J$103:AN$103)</f>
        <v>216.16</v>
      </c>
      <c r="U34" s="37">
        <f>SUMPRODUCT(LTA!J34:AN34,LTA!J$102:AN$102,LTA!J$103:AN$103)</f>
        <v>94.45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10.86</v>
      </c>
      <c r="AB34" s="75">
        <f>-STOA!N34</f>
        <v>0</v>
      </c>
      <c r="AC34">
        <f t="shared" si="0"/>
        <v>14.623048230223215</v>
      </c>
      <c r="AD34">
        <f t="shared" si="1"/>
        <v>1498.4299964948632</v>
      </c>
      <c r="AE34">
        <f>'IDT-1'!B34</f>
        <v>0</v>
      </c>
      <c r="AF34" s="24"/>
      <c r="AG34">
        <f t="shared" si="2"/>
        <v>1498.4299964948632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-74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15.702528613255257</v>
      </c>
      <c r="F35">
        <f>GT_Spot!P35</f>
        <v>0</v>
      </c>
      <c r="G35">
        <f>PPCL_NG!P35</f>
        <v>45.1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977.62929008785591</v>
      </c>
      <c r="P35" s="36">
        <v>75.945483199524233</v>
      </c>
      <c r="Q35" s="36">
        <v>31.405608221476513</v>
      </c>
      <c r="R35" s="38">
        <v>46.999999999999993</v>
      </c>
      <c r="S35" s="38">
        <v>0</v>
      </c>
      <c r="T35" s="37">
        <f>SUMPRODUCT(LTA!J35:AN35,LTA!J$101:AN$101,LTA!J$103:AN$103)</f>
        <v>261.02</v>
      </c>
      <c r="U35" s="37">
        <f>SUMPRODUCT(LTA!J35:AN35,LTA!J$102:AN$102,LTA!J$103:AN$103)</f>
        <v>81.679999999999993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11.149999999999999</v>
      </c>
      <c r="AB35" s="75">
        <f>-STOA!N35</f>
        <v>0</v>
      </c>
      <c r="AC35">
        <f t="shared" si="0"/>
        <v>15.106080640938995</v>
      </c>
      <c r="AD35">
        <f t="shared" si="1"/>
        <v>1532.7482294811732</v>
      </c>
      <c r="AE35">
        <f>'IDT-1'!B35</f>
        <v>0</v>
      </c>
      <c r="AF35" s="24"/>
      <c r="AG35">
        <f t="shared" si="2"/>
        <v>1532.7482294811732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-84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15.702528613255257</v>
      </c>
      <c r="F36">
        <f>GT_Spot!P36</f>
        <v>0</v>
      </c>
      <c r="G36">
        <f>PPCL_NG!P36</f>
        <v>45.1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946.80392448178668</v>
      </c>
      <c r="P36" s="36">
        <v>75.945483199524233</v>
      </c>
      <c r="Q36" s="36">
        <v>31.405608221476513</v>
      </c>
      <c r="R36" s="38">
        <v>47</v>
      </c>
      <c r="S36" s="38">
        <v>0</v>
      </c>
      <c r="T36" s="37">
        <f>SUMPRODUCT(LTA!J36:AN36,LTA!J$101:AN$101,LTA!J$103:AN$103)</f>
        <v>306.39000000000004</v>
      </c>
      <c r="U36" s="37">
        <f>SUMPRODUCT(LTA!J36:AN36,LTA!J$102:AN$102,LTA!J$103:AN$103)</f>
        <v>80.39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11.149999999999999</v>
      </c>
      <c r="AB36" s="75">
        <f>-STOA!N36</f>
        <v>0</v>
      </c>
      <c r="AC36">
        <f t="shared" si="0"/>
        <v>15.240477678649977</v>
      </c>
      <c r="AD36">
        <f t="shared" si="1"/>
        <v>1543.868466837393</v>
      </c>
      <c r="AE36">
        <f>'IDT-1'!B36</f>
        <v>0</v>
      </c>
      <c r="AF36" s="24"/>
      <c r="AG36">
        <f t="shared" si="2"/>
        <v>1543.868466837393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-86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15.702528613255257</v>
      </c>
      <c r="F37">
        <f>GT_Spot!P37</f>
        <v>0</v>
      </c>
      <c r="G37">
        <f>PPCL_NG!P37</f>
        <v>45.1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876.26151293805958</v>
      </c>
      <c r="P37" s="36">
        <v>75.945483199524233</v>
      </c>
      <c r="Q37" s="36">
        <v>31.405608221476513</v>
      </c>
      <c r="R37" s="38">
        <v>47</v>
      </c>
      <c r="S37" s="38">
        <v>0</v>
      </c>
      <c r="T37" s="37">
        <f>SUMPRODUCT(LTA!J37:AN37,LTA!J$101:AN$101,LTA!J$103:AN$103)</f>
        <v>358.15</v>
      </c>
      <c r="U37" s="37">
        <f>SUMPRODUCT(LTA!J37:AN37,LTA!J$102:AN$102,LTA!J$103:AN$103)</f>
        <v>79.649999999999991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11.149999999999999</v>
      </c>
      <c r="AB37" s="75">
        <f>-STOA!N37</f>
        <v>0</v>
      </c>
      <c r="AC37">
        <f t="shared" si="0"/>
        <v>14.899996034143468</v>
      </c>
      <c r="AD37">
        <f t="shared" si="1"/>
        <v>1543.6865369381726</v>
      </c>
      <c r="AE37">
        <f>'IDT-1'!B37</f>
        <v>0</v>
      </c>
      <c r="AF37" s="24"/>
      <c r="AG37">
        <f t="shared" si="2"/>
        <v>1543.6865369381726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-67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15.194151407488386</v>
      </c>
      <c r="F38">
        <f>GT_Spot!P38</f>
        <v>0</v>
      </c>
      <c r="G38">
        <f>PPCL_NG!P38</f>
        <v>45.1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833.94838977528116</v>
      </c>
      <c r="P38" s="36">
        <v>75.945483199524233</v>
      </c>
      <c r="Q38" s="36">
        <v>31.405608221476513</v>
      </c>
      <c r="R38" s="38">
        <v>47</v>
      </c>
      <c r="S38" s="38">
        <v>0</v>
      </c>
      <c r="T38" s="37">
        <f>SUMPRODUCT(LTA!J38:AN38,LTA!J$101:AN$101,LTA!J$103:AN$103)</f>
        <v>407.61</v>
      </c>
      <c r="U38" s="37">
        <f>SUMPRODUCT(LTA!J38:AN38,LTA!J$102:AN$102,LTA!J$103:AN$103)</f>
        <v>78.91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11.149999999999999</v>
      </c>
      <c r="AB38" s="75">
        <f>-STOA!N38</f>
        <v>0</v>
      </c>
      <c r="AC38">
        <f t="shared" si="0"/>
        <v>14.712193387800996</v>
      </c>
      <c r="AD38">
        <f t="shared" si="1"/>
        <v>1576.7728392159695</v>
      </c>
      <c r="AE38">
        <f>'IDT-1'!B38</f>
        <v>0</v>
      </c>
      <c r="AF38" s="24"/>
      <c r="AG38">
        <f t="shared" si="2"/>
        <v>1576.7728392159695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15.069609182836841</v>
      </c>
      <c r="F39">
        <f>GT_Spot!P39</f>
        <v>0</v>
      </c>
      <c r="G39">
        <f>PPCL_NG!P39</f>
        <v>45.1</v>
      </c>
      <c r="H39">
        <f>PPCL_Spot!P39</f>
        <v>0</v>
      </c>
      <c r="I39">
        <f>Bawana_NG!P39</f>
        <v>82.063877522090436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808.97421769028915</v>
      </c>
      <c r="P39" s="36">
        <v>75.945483199524233</v>
      </c>
      <c r="Q39" s="36">
        <v>31.405608221476513</v>
      </c>
      <c r="R39" s="38">
        <v>46.999999999999993</v>
      </c>
      <c r="S39" s="38">
        <v>0</v>
      </c>
      <c r="T39" s="37">
        <f>SUMPRODUCT(LTA!J39:AN39,LTA!J$101:AN$101,LTA!J$103:AN$103)</f>
        <v>444.82</v>
      </c>
      <c r="U39" s="37">
        <f>SUMPRODUCT(LTA!J39:AN39,LTA!J$102:AN$102,LTA!J$103:AN$103)</f>
        <v>92.19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11.149999999999999</v>
      </c>
      <c r="AB39" s="75">
        <f>-STOA!N39</f>
        <v>0</v>
      </c>
      <c r="AC39">
        <f t="shared" si="0"/>
        <v>14.900139421326376</v>
      </c>
      <c r="AD39">
        <f t="shared" si="1"/>
        <v>1620.0400563948908</v>
      </c>
      <c r="AE39">
        <f>'IDT-1'!B39</f>
        <v>0</v>
      </c>
      <c r="AF39" s="24"/>
      <c r="AG39">
        <f t="shared" si="2"/>
        <v>1620.0400563948908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-29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15.069609182836841</v>
      </c>
      <c r="F40">
        <f>GT_Spot!P40</f>
        <v>0</v>
      </c>
      <c r="G40">
        <f>PPCL_NG!P40</f>
        <v>45.1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831.92136224408762</v>
      </c>
      <c r="P40" s="36">
        <v>75.945483199524233</v>
      </c>
      <c r="Q40" s="36">
        <v>31.405608221476513</v>
      </c>
      <c r="R40" s="38">
        <v>46.999999999999993</v>
      </c>
      <c r="S40" s="38">
        <v>0</v>
      </c>
      <c r="T40" s="37">
        <f>SUMPRODUCT(LTA!J40:AN40,LTA!J$101:AN$101,LTA!J$103:AN$103)</f>
        <v>495.72999999999996</v>
      </c>
      <c r="U40" s="37">
        <f>SUMPRODUCT(LTA!J40:AN40,LTA!J$102:AN$102,LTA!J$103:AN$103)</f>
        <v>92.69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11.149999999999999</v>
      </c>
      <c r="AB40" s="75">
        <f>-STOA!N40</f>
        <v>0</v>
      </c>
      <c r="AC40">
        <f t="shared" si="0"/>
        <v>15.598857701471752</v>
      </c>
      <c r="AD40">
        <f t="shared" si="1"/>
        <v>1674.6346051464536</v>
      </c>
      <c r="AE40">
        <f>'IDT-1'!B40</f>
        <v>0</v>
      </c>
      <c r="AF40" s="24"/>
      <c r="AG40">
        <f t="shared" si="2"/>
        <v>1674.6346051464536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-41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15.069609182836841</v>
      </c>
      <c r="F41">
        <f>GT_Spot!P41</f>
        <v>0</v>
      </c>
      <c r="G41">
        <f>PPCL_NG!P41</f>
        <v>45.1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847.6580269241216</v>
      </c>
      <c r="P41" s="36">
        <v>75.945483199524233</v>
      </c>
      <c r="Q41" s="36">
        <v>31.405608221476513</v>
      </c>
      <c r="R41" s="38">
        <v>46.999999999999993</v>
      </c>
      <c r="S41" s="38">
        <v>0</v>
      </c>
      <c r="T41" s="37">
        <f>SUMPRODUCT(LTA!J41:AN41,LTA!J$101:AN$101,LTA!J$103:AN$103)</f>
        <v>517.88999999999987</v>
      </c>
      <c r="U41" s="37">
        <f>SUMPRODUCT(LTA!J41:AN41,LTA!J$102:AN$102,LTA!J$103:AN$103)</f>
        <v>92.19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11.149999999999999</v>
      </c>
      <c r="AB41" s="75">
        <f>-STOA!N41</f>
        <v>0</v>
      </c>
      <c r="AC41">
        <f t="shared" si="0"/>
        <v>16.176535921277519</v>
      </c>
      <c r="AD41">
        <f t="shared" si="1"/>
        <v>1683.4535916066818</v>
      </c>
      <c r="AE41">
        <f>'IDT-1'!B41</f>
        <v>0</v>
      </c>
      <c r="AF41" s="24"/>
      <c r="AG41">
        <f t="shared" si="2"/>
        <v>1683.4535916066818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-69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15.069609182836841</v>
      </c>
      <c r="F42">
        <f>GT_Spot!P42</f>
        <v>0</v>
      </c>
      <c r="G42">
        <f>PPCL_NG!P42</f>
        <v>45.1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870.89857124100308</v>
      </c>
      <c r="P42" s="36">
        <v>75.945483199524233</v>
      </c>
      <c r="Q42" s="36">
        <v>31.405608221476513</v>
      </c>
      <c r="R42" s="38">
        <v>46.999999999999993</v>
      </c>
      <c r="S42" s="38">
        <v>0</v>
      </c>
      <c r="T42" s="37">
        <f>SUMPRODUCT(LTA!J42:AN42,LTA!J$101:AN$101,LTA!J$103:AN$103)</f>
        <v>549.21</v>
      </c>
      <c r="U42" s="37">
        <f>SUMPRODUCT(LTA!J42:AN42,LTA!J$102:AN$102,LTA!J$103:AN$103)</f>
        <v>92.19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11.149999999999999</v>
      </c>
      <c r="AB42" s="75">
        <f>-STOA!N42</f>
        <v>0</v>
      </c>
      <c r="AC42">
        <f t="shared" si="0"/>
        <v>16.772084369054614</v>
      </c>
      <c r="AD42">
        <f t="shared" si="1"/>
        <v>1724.4185874757861</v>
      </c>
      <c r="AE42">
        <f>'IDT-1'!B42</f>
        <v>0</v>
      </c>
      <c r="AF42" s="24"/>
      <c r="AG42">
        <f t="shared" si="2"/>
        <v>1724.4185874757861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-82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13.42690531177829</v>
      </c>
      <c r="F43">
        <f>GT_Spot!P43</f>
        <v>0</v>
      </c>
      <c r="G43">
        <f>PPCL_NG!P43</f>
        <v>43.682836547827776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881.57534507673483</v>
      </c>
      <c r="P43" s="36">
        <v>75.945483199524233</v>
      </c>
      <c r="Q43" s="36">
        <v>31.405608221476513</v>
      </c>
      <c r="R43" s="38">
        <v>46.999999999999993</v>
      </c>
      <c r="S43" s="38">
        <v>0</v>
      </c>
      <c r="T43" s="37">
        <f>SUMPRODUCT(LTA!J43:AN43,LTA!J$101:AN$101,LTA!J$103:AN$103)</f>
        <v>582.26</v>
      </c>
      <c r="U43" s="37">
        <f>SUMPRODUCT(LTA!J43:AN43,LTA!J$102:AN$102,LTA!J$103:AN$103)</f>
        <v>93.15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11.149999999999999</v>
      </c>
      <c r="AB43" s="75">
        <f>-STOA!N43</f>
        <v>0</v>
      </c>
      <c r="AC43">
        <f t="shared" si="0"/>
        <v>17.138401146364625</v>
      </c>
      <c r="AD43">
        <f t="shared" si="1"/>
        <v>1765.6791772109771</v>
      </c>
      <c r="AE43">
        <f>'IDT-1'!B43</f>
        <v>0</v>
      </c>
      <c r="AF43" s="24"/>
      <c r="AG43">
        <f t="shared" si="2"/>
        <v>1765.6791772109771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-82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13.42690531177829</v>
      </c>
      <c r="F44">
        <f>GT_Spot!P44</f>
        <v>0</v>
      </c>
      <c r="G44">
        <f>PPCL_NG!P44</f>
        <v>43.682836547827776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896.6959591836993</v>
      </c>
      <c r="P44" s="36">
        <v>75.945483199524233</v>
      </c>
      <c r="Q44" s="36">
        <v>31.405608221476513</v>
      </c>
      <c r="R44" s="38">
        <v>46.999999999999993</v>
      </c>
      <c r="S44" s="38">
        <v>0</v>
      </c>
      <c r="T44" s="37">
        <f>SUMPRODUCT(LTA!J44:AN44,LTA!J$101:AN$101,LTA!J$103:AN$103)</f>
        <v>599.49</v>
      </c>
      <c r="U44" s="37">
        <f>SUMPRODUCT(LTA!J44:AN44,LTA!J$102:AN$102,LTA!J$103:AN$103)</f>
        <v>93.15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11.149999999999999</v>
      </c>
      <c r="AB44" s="75">
        <f>-STOA!N44</f>
        <v>0</v>
      </c>
      <c r="AC44">
        <f t="shared" si="0"/>
        <v>17.431964678028105</v>
      </c>
      <c r="AD44">
        <f t="shared" si="1"/>
        <v>1796.7362277862781</v>
      </c>
      <c r="AE44">
        <f>'IDT-1'!B44</f>
        <v>0</v>
      </c>
      <c r="AF44" s="24"/>
      <c r="AG44">
        <f t="shared" si="2"/>
        <v>1796.7362277862781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-83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13.42690531177829</v>
      </c>
      <c r="F45">
        <f>GT_Spot!P45</f>
        <v>0</v>
      </c>
      <c r="G45">
        <f>PPCL_NG!P45</f>
        <v>43.682836547827776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904.60190603293177</v>
      </c>
      <c r="P45" s="36">
        <v>75.945483199524233</v>
      </c>
      <c r="Q45" s="36">
        <v>31.405608221476513</v>
      </c>
      <c r="R45" s="38">
        <v>46.999999999999993</v>
      </c>
      <c r="S45" s="38">
        <v>0</v>
      </c>
      <c r="T45" s="37">
        <f>SUMPRODUCT(LTA!J45:AN45,LTA!J$101:AN$101,LTA!J$103:AN$103)</f>
        <v>596.57999999999993</v>
      </c>
      <c r="U45" s="37">
        <f>SUMPRODUCT(LTA!J45:AN45,LTA!J$102:AN$102,LTA!J$103:AN$103)</f>
        <v>93.15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11.149999999999999</v>
      </c>
      <c r="AB45" s="75">
        <f>-STOA!N45</f>
        <v>0</v>
      </c>
      <c r="AC45">
        <f t="shared" si="0"/>
        <v>17.475929010301353</v>
      </c>
      <c r="AD45">
        <f t="shared" si="1"/>
        <v>1801.6882103032374</v>
      </c>
      <c r="AE45">
        <f>'IDT-1'!B45</f>
        <v>0</v>
      </c>
      <c r="AF45" s="24"/>
      <c r="AG45">
        <f t="shared" si="2"/>
        <v>1801.6882103032374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-83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12.445454545454545</v>
      </c>
      <c r="F46">
        <f>GT_Spot!P46</f>
        <v>0</v>
      </c>
      <c r="G46">
        <f>PPCL_NG!P46</f>
        <v>43.682836547827776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912.82779727814443</v>
      </c>
      <c r="P46" s="36">
        <v>75.945483199524233</v>
      </c>
      <c r="Q46" s="36">
        <v>31.405608221476513</v>
      </c>
      <c r="R46" s="38">
        <v>46.999999999999993</v>
      </c>
      <c r="S46" s="38">
        <v>0</v>
      </c>
      <c r="T46" s="37">
        <f>SUMPRODUCT(LTA!J46:AN46,LTA!J$101:AN$101,LTA!J$103:AN$103)</f>
        <v>599</v>
      </c>
      <c r="U46" s="37">
        <f>SUMPRODUCT(LTA!J46:AN46,LTA!J$102:AN$102,LTA!J$103:AN$103)</f>
        <v>92.2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11.149999999999999</v>
      </c>
      <c r="AB46" s="75">
        <f>-STOA!N46</f>
        <v>0</v>
      </c>
      <c r="AC46">
        <f t="shared" si="0"/>
        <v>17.561494214037772</v>
      </c>
      <c r="AD46">
        <f t="shared" si="1"/>
        <v>1809.3170855783899</v>
      </c>
      <c r="AE46">
        <f>'IDT-1'!B46</f>
        <v>0</v>
      </c>
      <c r="AF46" s="24"/>
      <c r="AG46">
        <f t="shared" si="2"/>
        <v>1809.3170855783899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-84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12.445454545454545</v>
      </c>
      <c r="F47">
        <f>GT_Spot!P47</f>
        <v>0</v>
      </c>
      <c r="G47">
        <f>PPCL_NG!P47</f>
        <v>43.682836547827776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913.49188337295891</v>
      </c>
      <c r="P47" s="36">
        <v>75.945483199524233</v>
      </c>
      <c r="Q47" s="36">
        <v>31.405608221476513</v>
      </c>
      <c r="R47" s="38">
        <v>46.999999999999993</v>
      </c>
      <c r="S47" s="38">
        <v>0</v>
      </c>
      <c r="T47" s="37">
        <f>SUMPRODUCT(LTA!J47:AN47,LTA!J$101:AN$101,LTA!J$103:AN$103)</f>
        <v>602.70999999999992</v>
      </c>
      <c r="U47" s="37">
        <f>SUMPRODUCT(LTA!J47:AN47,LTA!J$102:AN$102,LTA!J$103:AN$103)</f>
        <v>105.65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11.149999999999999</v>
      </c>
      <c r="AB47" s="75">
        <f>-STOA!N47</f>
        <v>0</v>
      </c>
      <c r="AC47">
        <f t="shared" si="0"/>
        <v>17.860396212027261</v>
      </c>
      <c r="AD47">
        <f t="shared" si="1"/>
        <v>1810.8422696752145</v>
      </c>
      <c r="AE47">
        <f>'IDT-1'!B47</f>
        <v>0</v>
      </c>
      <c r="AF47" s="24"/>
      <c r="AG47">
        <f t="shared" si="2"/>
        <v>1810.8422696752145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12.445454545454545</v>
      </c>
      <c r="F48">
        <f>GT_Spot!P48</f>
        <v>0</v>
      </c>
      <c r="G48">
        <f>PPCL_NG!P48</f>
        <v>43.682836547827776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913.49188337295891</v>
      </c>
      <c r="P48" s="36">
        <v>75.945483199524233</v>
      </c>
      <c r="Q48" s="36">
        <v>31.405608221476513</v>
      </c>
      <c r="R48" s="38">
        <v>46.999999999999993</v>
      </c>
      <c r="S48" s="38">
        <v>0</v>
      </c>
      <c r="T48" s="37">
        <f>SUMPRODUCT(LTA!J48:AN48,LTA!J$101:AN$101,LTA!J$103:AN$103)</f>
        <v>608.1</v>
      </c>
      <c r="U48" s="37">
        <f>SUMPRODUCT(LTA!J48:AN48,LTA!J$102:AN$102,LTA!J$103:AN$103)</f>
        <v>105.5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11.149999999999999</v>
      </c>
      <c r="AB48" s="75">
        <f>-STOA!N48</f>
        <v>0</v>
      </c>
      <c r="AC48">
        <f t="shared" si="0"/>
        <v>17.826605064327506</v>
      </c>
      <c r="AD48">
        <f t="shared" si="1"/>
        <v>1825.1160608229147</v>
      </c>
      <c r="AE48">
        <f>'IDT-1'!B48</f>
        <v>0</v>
      </c>
      <c r="AF48" s="24"/>
      <c r="AG48">
        <f t="shared" si="2"/>
        <v>1825.1160608229147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-91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12.445454545454545</v>
      </c>
      <c r="F49">
        <f>GT_Spot!P49</f>
        <v>0</v>
      </c>
      <c r="G49">
        <f>PPCL_NG!P49</f>
        <v>43.682836547827776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892.29485950509365</v>
      </c>
      <c r="P49" s="36">
        <v>75.945483199524233</v>
      </c>
      <c r="Q49" s="36">
        <v>31.405608221476513</v>
      </c>
      <c r="R49" s="38">
        <v>46.999999999999993</v>
      </c>
      <c r="S49" s="38">
        <v>0</v>
      </c>
      <c r="T49" s="37">
        <f>SUMPRODUCT(LTA!J49:AN49,LTA!J$101:AN$101,LTA!J$103:AN$103)</f>
        <v>608.29999999999995</v>
      </c>
      <c r="U49" s="37">
        <f>SUMPRODUCT(LTA!J49:AN49,LTA!J$102:AN$102,LTA!J$103:AN$103)</f>
        <v>105.26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11.149999999999999</v>
      </c>
      <c r="AB49" s="75">
        <f>-STOA!N49</f>
        <v>0</v>
      </c>
      <c r="AC49">
        <f t="shared" si="0"/>
        <v>17.50654734145736</v>
      </c>
      <c r="AD49">
        <f t="shared" si="1"/>
        <v>1819.1990946779194</v>
      </c>
      <c r="AE49">
        <f>'IDT-1'!B49</f>
        <v>0</v>
      </c>
      <c r="AF49" s="24"/>
      <c r="AG49">
        <f t="shared" si="2"/>
        <v>1819.1990946779194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-76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12.445454545454545</v>
      </c>
      <c r="F50">
        <f>GT_Spot!P50</f>
        <v>0</v>
      </c>
      <c r="G50">
        <f>PPCL_NG!P50</f>
        <v>43.682836547827776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882.39697626221914</v>
      </c>
      <c r="P50" s="36">
        <v>75.945483199524233</v>
      </c>
      <c r="Q50" s="36">
        <v>31.405608221476513</v>
      </c>
      <c r="R50" s="38">
        <v>46.999999999999993</v>
      </c>
      <c r="S50" s="38">
        <v>0</v>
      </c>
      <c r="T50" s="37">
        <f>SUMPRODUCT(LTA!J50:AN50,LTA!J$101:AN$101,LTA!J$103:AN$103)</f>
        <v>608.01</v>
      </c>
      <c r="U50" s="37">
        <f>SUMPRODUCT(LTA!J50:AN50,LTA!J$102:AN$102,LTA!J$103:AN$103)</f>
        <v>105.72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11.149999999999999</v>
      </c>
      <c r="AB50" s="75">
        <f>-STOA!N50</f>
        <v>0</v>
      </c>
      <c r="AC50">
        <f t="shared" si="0"/>
        <v>17.332160693698114</v>
      </c>
      <c r="AD50">
        <f t="shared" si="1"/>
        <v>1819.6455980828043</v>
      </c>
      <c r="AE50">
        <f>'IDT-1'!B50</f>
        <v>0</v>
      </c>
      <c r="AF50" s="24"/>
      <c r="AG50">
        <f t="shared" si="2"/>
        <v>1819.6455980828043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-66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12.445454545454545</v>
      </c>
      <c r="F51">
        <f>GT_Spot!P51</f>
        <v>0</v>
      </c>
      <c r="G51">
        <f>PPCL_NG!P51</f>
        <v>43.682836547827776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855.7046465266053</v>
      </c>
      <c r="P51" s="36">
        <v>75.945483199524233</v>
      </c>
      <c r="Q51" s="36">
        <v>31.405608221476513</v>
      </c>
      <c r="R51" s="38">
        <v>46.999999999999993</v>
      </c>
      <c r="S51" s="38">
        <v>0</v>
      </c>
      <c r="T51" s="37">
        <f>SUMPRODUCT(LTA!J51:AN51,LTA!J$101:AN$101,LTA!J$103:AN$103)</f>
        <v>612.45999999999992</v>
      </c>
      <c r="U51" s="37">
        <f>SUMPRODUCT(LTA!J51:AN51,LTA!J$102:AN$102,LTA!J$103:AN$103)</f>
        <v>109.95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11.149999999999999</v>
      </c>
      <c r="AB51" s="75">
        <f>-STOA!N51</f>
        <v>0</v>
      </c>
      <c r="AC51">
        <f t="shared" si="0"/>
        <v>17.120383426891543</v>
      </c>
      <c r="AD51">
        <f t="shared" si="1"/>
        <v>1807.8450456139972</v>
      </c>
      <c r="AE51">
        <f>'IDT-1'!B51</f>
        <v>0</v>
      </c>
      <c r="AF51" s="24"/>
      <c r="AG51">
        <f t="shared" si="2"/>
        <v>1807.8450456139972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12.445454545454545</v>
      </c>
      <c r="F52">
        <f>GT_Spot!P52</f>
        <v>0</v>
      </c>
      <c r="G52">
        <f>PPCL_NG!P52</f>
        <v>43.682836547827776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855.7046465266053</v>
      </c>
      <c r="P52" s="36">
        <v>75.945483199524233</v>
      </c>
      <c r="Q52" s="36">
        <v>31.405608221476513</v>
      </c>
      <c r="R52" s="38">
        <v>46.999999999999993</v>
      </c>
      <c r="S52" s="38">
        <v>0</v>
      </c>
      <c r="T52" s="37">
        <f>SUMPRODUCT(LTA!J52:AN52,LTA!J$101:AN$101,LTA!J$103:AN$103)</f>
        <v>613.83000000000004</v>
      </c>
      <c r="U52" s="37">
        <f>SUMPRODUCT(LTA!J52:AN52,LTA!J$102:AN$102,LTA!J$103:AN$103)</f>
        <v>111.53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11.149999999999999</v>
      </c>
      <c r="AB52" s="75">
        <f>-STOA!N52</f>
        <v>0</v>
      </c>
      <c r="AC52">
        <f t="shared" si="0"/>
        <v>17.244002829635686</v>
      </c>
      <c r="AD52">
        <f t="shared" si="1"/>
        <v>1799.6714262112528</v>
      </c>
      <c r="AE52">
        <f>'IDT-1'!B52</f>
        <v>0</v>
      </c>
      <c r="AF52" s="24"/>
      <c r="AG52">
        <f t="shared" si="2"/>
        <v>1799.6714262112528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-71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12.445454545454545</v>
      </c>
      <c r="F53">
        <f>GT_Spot!P53</f>
        <v>0</v>
      </c>
      <c r="G53">
        <f>PPCL_NG!P53</f>
        <v>43.682836547827776</v>
      </c>
      <c r="H53">
        <f>PPCL_Spot!P53</f>
        <v>0</v>
      </c>
      <c r="I53">
        <f>Bawana_NG!P53</f>
        <v>109.02999999999999</v>
      </c>
      <c r="J53">
        <f>Bawana_RLNG!P53</f>
        <v>0</v>
      </c>
      <c r="K53">
        <f>Bawana_Spot!P53</f>
        <v>30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854.76753546932343</v>
      </c>
      <c r="P53" s="36">
        <v>75.945483199524233</v>
      </c>
      <c r="Q53" s="36">
        <v>31.405608221476513</v>
      </c>
      <c r="R53" s="38">
        <v>46.999999999999993</v>
      </c>
      <c r="S53" s="38">
        <v>0</v>
      </c>
      <c r="T53" s="37">
        <f>SUMPRODUCT(LTA!J53:AN53,LTA!J$101:AN$101,LTA!J$103:AN$103)</f>
        <v>606.80999999999995</v>
      </c>
      <c r="U53" s="37">
        <f>SUMPRODUCT(LTA!J53:AN53,LTA!J$102:AN$102,LTA!J$103:AN$103)</f>
        <v>121.44000000000001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11.149999999999999</v>
      </c>
      <c r="AB53" s="75">
        <f>-STOA!N53</f>
        <v>0</v>
      </c>
      <c r="AC53">
        <f t="shared" si="0"/>
        <v>18.055483567908688</v>
      </c>
      <c r="AD53">
        <f t="shared" si="1"/>
        <v>1838.842834415698</v>
      </c>
      <c r="AE53">
        <f>'IDT-1'!B53</f>
        <v>0</v>
      </c>
      <c r="AF53" s="24"/>
      <c r="AG53">
        <f t="shared" si="2"/>
        <v>1838.842834415698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-97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12.445454545454545</v>
      </c>
      <c r="F54">
        <f>GT_Spot!P54</f>
        <v>0</v>
      </c>
      <c r="G54">
        <f>PPCL_NG!P54</f>
        <v>43.682836547827776</v>
      </c>
      <c r="H54">
        <f>PPCL_Spot!P54</f>
        <v>0</v>
      </c>
      <c r="I54">
        <f>Bawana_NG!P54</f>
        <v>109.02999999999999</v>
      </c>
      <c r="J54">
        <f>Bawana_RLNG!P54</f>
        <v>0</v>
      </c>
      <c r="K54">
        <f>Bawana_Spot!P54</f>
        <v>30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854.76752726281313</v>
      </c>
      <c r="P54" s="36">
        <v>75.945483199524233</v>
      </c>
      <c r="Q54" s="36">
        <v>31.405608221476513</v>
      </c>
      <c r="R54" s="38">
        <v>46.999999999999993</v>
      </c>
      <c r="S54" s="38">
        <v>0</v>
      </c>
      <c r="T54" s="37">
        <f>SUMPRODUCT(LTA!J54:AN54,LTA!J$101:AN$101,LTA!J$103:AN$103)</f>
        <v>606.68999999999994</v>
      </c>
      <c r="U54" s="37">
        <f>SUMPRODUCT(LTA!J54:AN54,LTA!J$102:AN$102,LTA!J$103:AN$103)</f>
        <v>121.99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11.149999999999999</v>
      </c>
      <c r="AB54" s="75">
        <f>-STOA!N54</f>
        <v>0</v>
      </c>
      <c r="AC54">
        <f t="shared" si="0"/>
        <v>18.112536260824566</v>
      </c>
      <c r="AD54">
        <f t="shared" si="1"/>
        <v>1833.2157735162716</v>
      </c>
      <c r="AE54">
        <f>'IDT-1'!B54</f>
        <v>0</v>
      </c>
      <c r="AF54" s="24"/>
      <c r="AG54">
        <f t="shared" si="2"/>
        <v>1833.2157735162716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-103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11.471489752217803</v>
      </c>
      <c r="F55">
        <f>GT_Spot!P55</f>
        <v>0</v>
      </c>
      <c r="G55">
        <f>PPCL_NG!P55</f>
        <v>43.682836547827776</v>
      </c>
      <c r="H55">
        <f>PPCL_Spot!P55</f>
        <v>0</v>
      </c>
      <c r="I55">
        <f>Bawana_NG!P55</f>
        <v>122.59</v>
      </c>
      <c r="J55">
        <f>Bawana_RLNG!P55</f>
        <v>0</v>
      </c>
      <c r="K55">
        <f>Bawana_Spot!P55</f>
        <v>30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808.23529009820197</v>
      </c>
      <c r="P55" s="36">
        <v>75.945483199524233</v>
      </c>
      <c r="Q55" s="36">
        <v>31.405608221476513</v>
      </c>
      <c r="R55" s="38">
        <v>46.999999999999993</v>
      </c>
      <c r="S55" s="38">
        <v>0</v>
      </c>
      <c r="T55" s="37">
        <f>SUMPRODUCT(LTA!J55:AN55,LTA!J$101:AN$101,LTA!J$103:AN$103)</f>
        <v>606.53</v>
      </c>
      <c r="U55" s="37">
        <f>SUMPRODUCT(LTA!J55:AN55,LTA!J$102:AN$102,LTA!J$103:AN$103)</f>
        <v>125.59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11.149999999999999</v>
      </c>
      <c r="AB55" s="75">
        <f>-STOA!N55</f>
        <v>0</v>
      </c>
      <c r="AC55">
        <f t="shared" si="0"/>
        <v>18.012766106517216</v>
      </c>
      <c r="AD55">
        <f t="shared" si="1"/>
        <v>1783.8093417127311</v>
      </c>
      <c r="AE55">
        <f>'IDT-1'!B55</f>
        <v>0</v>
      </c>
      <c r="AF55" s="24"/>
      <c r="AG55">
        <f t="shared" si="2"/>
        <v>1783.8093417127311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-122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11.471489752217803</v>
      </c>
      <c r="F56">
        <f>GT_Spot!P56</f>
        <v>0</v>
      </c>
      <c r="G56">
        <f>PPCL_NG!P56</f>
        <v>43.682836547827776</v>
      </c>
      <c r="H56">
        <f>PPCL_Spot!P56</f>
        <v>0</v>
      </c>
      <c r="I56">
        <f>Bawana_NG!P56</f>
        <v>122.59</v>
      </c>
      <c r="J56">
        <f>Bawana_RLNG!P56</f>
        <v>0</v>
      </c>
      <c r="K56">
        <f>Bawana_Spot!P56</f>
        <v>30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782.30259794255471</v>
      </c>
      <c r="P56" s="36">
        <v>75.945483199524233</v>
      </c>
      <c r="Q56" s="36">
        <v>31.405608221476513</v>
      </c>
      <c r="R56" s="38">
        <v>46.999999999999993</v>
      </c>
      <c r="S56" s="38">
        <v>0</v>
      </c>
      <c r="T56" s="37">
        <f>SUMPRODUCT(LTA!J56:AN56,LTA!J$101:AN$101,LTA!J$103:AN$103)</f>
        <v>603.36</v>
      </c>
      <c r="U56" s="37">
        <f>SUMPRODUCT(LTA!J56:AN56,LTA!J$102:AN$102,LTA!J$103:AN$103)</f>
        <v>118.91000000000001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11.149999999999999</v>
      </c>
      <c r="AB56" s="75">
        <f>-STOA!N56</f>
        <v>0</v>
      </c>
      <c r="AC56">
        <f t="shared" si="0"/>
        <v>17.493681482537031</v>
      </c>
      <c r="AD56">
        <f t="shared" si="1"/>
        <v>1771.5457341810643</v>
      </c>
      <c r="AE56">
        <f>'IDT-1'!B56</f>
        <v>0</v>
      </c>
      <c r="AF56" s="24"/>
      <c r="AG56">
        <f t="shared" si="2"/>
        <v>1771.5457341810643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-99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11.471489752217803</v>
      </c>
      <c r="F57">
        <f>GT_Spot!P57</f>
        <v>0</v>
      </c>
      <c r="G57">
        <f>PPCL_NG!P57</f>
        <v>41.75</v>
      </c>
      <c r="H57">
        <f>PPCL_Spot!P57</f>
        <v>0</v>
      </c>
      <c r="I57">
        <f>Bawana_NG!P57</f>
        <v>122.59</v>
      </c>
      <c r="J57">
        <f>Bawana_RLNG!P57</f>
        <v>0</v>
      </c>
      <c r="K57">
        <f>Bawana_Spot!P57</f>
        <v>30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772.90018614747066</v>
      </c>
      <c r="P57" s="36">
        <v>75.945483199524233</v>
      </c>
      <c r="Q57" s="36">
        <v>31.405608221476513</v>
      </c>
      <c r="R57" s="38">
        <v>46.999999999999993</v>
      </c>
      <c r="S57" s="38">
        <v>0</v>
      </c>
      <c r="T57" s="37">
        <f>SUMPRODUCT(LTA!J57:AN57,LTA!J$101:AN$101,LTA!J$103:AN$103)</f>
        <v>602.76</v>
      </c>
      <c r="U57" s="37">
        <f>SUMPRODUCT(LTA!J57:AN57,LTA!J$102:AN$102,LTA!J$103:AN$103)</f>
        <v>118.78000000000002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11.149999999999999</v>
      </c>
      <c r="AB57" s="75">
        <f>-STOA!N57</f>
        <v>0</v>
      </c>
      <c r="AC57">
        <f t="shared" si="0"/>
        <v>17.245457256764276</v>
      </c>
      <c r="AD57">
        <f t="shared" si="1"/>
        <v>1775.7287100639251</v>
      </c>
      <c r="AE57">
        <f>'IDT-1'!B57</f>
        <v>0</v>
      </c>
      <c r="AF57" s="24"/>
      <c r="AG57">
        <f t="shared" si="2"/>
        <v>1775.7287100639251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-83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11.471489752217803</v>
      </c>
      <c r="F58">
        <f>GT_Spot!P58</f>
        <v>0</v>
      </c>
      <c r="G58">
        <f>PPCL_NG!P58</f>
        <v>41.75</v>
      </c>
      <c r="H58">
        <f>PPCL_Spot!P58</f>
        <v>0</v>
      </c>
      <c r="I58">
        <f>Bawana_NG!P58</f>
        <v>122.59</v>
      </c>
      <c r="J58">
        <f>Bawana_RLNG!P58</f>
        <v>0</v>
      </c>
      <c r="K58">
        <f>Bawana_Spot!P58</f>
        <v>30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798.30268432324078</v>
      </c>
      <c r="P58" s="36">
        <v>75.945483199524233</v>
      </c>
      <c r="Q58" s="36">
        <v>31.405608221476513</v>
      </c>
      <c r="R58" s="38">
        <v>46.999999999999993</v>
      </c>
      <c r="S58" s="38">
        <v>0</v>
      </c>
      <c r="T58" s="37">
        <f>SUMPRODUCT(LTA!J58:AN58,LTA!J$101:AN$101,LTA!J$103:AN$103)</f>
        <v>601.23</v>
      </c>
      <c r="U58" s="37">
        <f>SUMPRODUCT(LTA!J58:AN58,LTA!J$102:AN$102,LTA!J$103:AN$103)</f>
        <v>120.47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11.149999999999999</v>
      </c>
      <c r="AB58" s="75">
        <f>-STOA!N58</f>
        <v>0</v>
      </c>
      <c r="AC58">
        <f t="shared" si="0"/>
        <v>17.559188515933009</v>
      </c>
      <c r="AD58">
        <f t="shared" si="1"/>
        <v>1790.9774769805263</v>
      </c>
      <c r="AE58">
        <f>'IDT-1'!B58</f>
        <v>0</v>
      </c>
      <c r="AF58" s="24"/>
      <c r="AG58">
        <f t="shared" si="2"/>
        <v>1790.9774769805263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-93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11.471489752217803</v>
      </c>
      <c r="F59">
        <f>GT_Spot!P59</f>
        <v>0</v>
      </c>
      <c r="G59">
        <f>PPCL_NG!P59</f>
        <v>41.75</v>
      </c>
      <c r="H59">
        <f>PPCL_Spot!P59</f>
        <v>0</v>
      </c>
      <c r="I59">
        <f>Bawana_NG!P59</f>
        <v>109.02999999999999</v>
      </c>
      <c r="J59">
        <f>Bawana_RLNG!P59</f>
        <v>0</v>
      </c>
      <c r="K59">
        <f>Bawana_Spot!P59</f>
        <v>30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823.59462810764546</v>
      </c>
      <c r="P59" s="36">
        <v>75.945483199524233</v>
      </c>
      <c r="Q59" s="36">
        <v>31.405608221476513</v>
      </c>
      <c r="R59" s="38">
        <v>46.999999999999993</v>
      </c>
      <c r="S59" s="38">
        <v>0</v>
      </c>
      <c r="T59" s="37">
        <f>SUMPRODUCT(LTA!J59:AN59,LTA!J$101:AN$101,LTA!J$103:AN$103)</f>
        <v>600.14</v>
      </c>
      <c r="U59" s="37">
        <f>SUMPRODUCT(LTA!J59:AN59,LTA!J$102:AN$102,LTA!J$103:AN$103)</f>
        <v>120.75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11.149999999999999</v>
      </c>
      <c r="AB59" s="75">
        <f>-STOA!N59</f>
        <v>0</v>
      </c>
      <c r="AC59">
        <f t="shared" si="0"/>
        <v>17.317932775392347</v>
      </c>
      <c r="AD59">
        <f t="shared" si="1"/>
        <v>1840.1406765054717</v>
      </c>
      <c r="AE59">
        <f>'IDT-1'!B59</f>
        <v>0</v>
      </c>
      <c r="AF59" s="24"/>
      <c r="AG59">
        <f t="shared" si="2"/>
        <v>1840.1406765054717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11.471489752217803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109.02999999999999</v>
      </c>
      <c r="J60">
        <f>Bawana_RLNG!P60</f>
        <v>0</v>
      </c>
      <c r="K60">
        <f>Bawana_Spot!P60</f>
        <v>30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850.16430839259522</v>
      </c>
      <c r="P60" s="36">
        <v>75.945483199524233</v>
      </c>
      <c r="Q60" s="36">
        <v>31.405608221476513</v>
      </c>
      <c r="R60" s="38">
        <v>46.999999999999993</v>
      </c>
      <c r="S60" s="38">
        <v>0</v>
      </c>
      <c r="T60" s="37">
        <f>SUMPRODUCT(LTA!J60:AN60,LTA!J$101:AN$101,LTA!J$103:AN$103)</f>
        <v>596.24</v>
      </c>
      <c r="U60" s="37">
        <f>SUMPRODUCT(LTA!J60:AN60,LTA!J$102:AN$102,LTA!J$103:AN$103)</f>
        <v>121.41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11.149999999999999</v>
      </c>
      <c r="AB60" s="75">
        <f>-STOA!N60</f>
        <v>0</v>
      </c>
      <c r="AC60">
        <f t="shared" si="0"/>
        <v>17.487721451811126</v>
      </c>
      <c r="AD60">
        <f t="shared" si="1"/>
        <v>1867.300568114003</v>
      </c>
      <c r="AE60">
        <f>'IDT-1'!B60</f>
        <v>0</v>
      </c>
      <c r="AF60" s="24"/>
      <c r="AG60">
        <f t="shared" si="2"/>
        <v>1867.300568114003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-51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11.471489752217803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109.02999999999999</v>
      </c>
      <c r="J61">
        <f>Bawana_RLNG!P61</f>
        <v>0</v>
      </c>
      <c r="K61">
        <f>Bawana_Spot!P61</f>
        <v>30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905.47097939469722</v>
      </c>
      <c r="P61" s="36">
        <v>75.945483199524233</v>
      </c>
      <c r="Q61" s="36">
        <v>31.405608221476513</v>
      </c>
      <c r="R61" s="38">
        <v>41.92563729060452</v>
      </c>
      <c r="S61" s="38">
        <v>0</v>
      </c>
      <c r="T61" s="37">
        <f>SUMPRODUCT(LTA!J61:AN61,LTA!J$101:AN$101,LTA!J$103:AN$103)</f>
        <v>583.83000000000004</v>
      </c>
      <c r="U61" s="37">
        <f>SUMPRODUCT(LTA!J61:AN61,LTA!J$102:AN$102,LTA!J$103:AN$103)</f>
        <v>122.54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11.149999999999999</v>
      </c>
      <c r="AB61" s="75">
        <f>-STOA!N61</f>
        <v>0</v>
      </c>
      <c r="AC61">
        <f t="shared" si="0"/>
        <v>18.238895630807928</v>
      </c>
      <c r="AD61">
        <f t="shared" si="1"/>
        <v>1859.5017022277123</v>
      </c>
      <c r="AE61">
        <f>'IDT-1'!B61</f>
        <v>0</v>
      </c>
      <c r="AF61" s="24"/>
      <c r="AG61">
        <f t="shared" si="2"/>
        <v>1859.5017022277123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-97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11.471489752217803</v>
      </c>
      <c r="F62">
        <f>GT_Spot!P62</f>
        <v>0</v>
      </c>
      <c r="G62">
        <f>PPCL_NG!P62</f>
        <v>41.75</v>
      </c>
      <c r="H62">
        <f>PPCL_Spot!P62</f>
        <v>0</v>
      </c>
      <c r="I62">
        <f>Bawana_NG!P62</f>
        <v>114.39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920.69920705843788</v>
      </c>
      <c r="P62" s="36">
        <v>75.945483199524233</v>
      </c>
      <c r="Q62" s="36">
        <v>31.405608221476513</v>
      </c>
      <c r="R62" s="38">
        <v>41.92563729060452</v>
      </c>
      <c r="S62" s="38">
        <v>0</v>
      </c>
      <c r="T62" s="37">
        <f>SUMPRODUCT(LTA!J62:AN62,LTA!J$101:AN$101,LTA!J$103:AN$103)</f>
        <v>563.51</v>
      </c>
      <c r="U62" s="37">
        <f>SUMPRODUCT(LTA!J62:AN62,LTA!J$102:AN$102,LTA!J$103:AN$103)</f>
        <v>123.44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11.149999999999999</v>
      </c>
      <c r="AB62" s="75">
        <f>-STOA!N62</f>
        <v>0</v>
      </c>
      <c r="AC62">
        <f t="shared" si="0"/>
        <v>20.388307591956671</v>
      </c>
      <c r="AD62">
        <f t="shared" si="1"/>
        <v>1856.5205179303043</v>
      </c>
      <c r="AE62">
        <f>'IDT-1'!B62</f>
        <v>15</v>
      </c>
      <c r="AF62" s="24"/>
      <c r="AG62">
        <f t="shared" si="2"/>
        <v>1871.5205179303043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-219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11.471489752217803</v>
      </c>
      <c r="F63">
        <f>GT_Spot!P63</f>
        <v>0</v>
      </c>
      <c r="G63">
        <f>PPCL_NG!P63</f>
        <v>41.75</v>
      </c>
      <c r="H63">
        <f>PPCL_Spot!P63</f>
        <v>0</v>
      </c>
      <c r="I63">
        <f>Bawana_NG!P63</f>
        <v>114.39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754.08325929532987</v>
      </c>
      <c r="P63" s="36">
        <v>75.945483199524233</v>
      </c>
      <c r="Q63" s="36">
        <v>31.405608221476513</v>
      </c>
      <c r="R63" s="38">
        <v>38</v>
      </c>
      <c r="S63" s="38">
        <v>0</v>
      </c>
      <c r="T63" s="37">
        <f>SUMPRODUCT(LTA!J63:AN63,LTA!J$101:AN$101,LTA!J$103:AN$103)</f>
        <v>539.43000000000006</v>
      </c>
      <c r="U63" s="37">
        <f>SUMPRODUCT(LTA!J63:AN63,LTA!J$102:AN$102,LTA!J$103:AN$103)</f>
        <v>124.67999999999999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10.63</v>
      </c>
      <c r="Z63" s="34">
        <f>IEX!N63</f>
        <v>0</v>
      </c>
      <c r="AA63" s="75">
        <f>STOA!H63</f>
        <v>11.149999999999999</v>
      </c>
      <c r="AB63" s="75">
        <f>-STOA!N63</f>
        <v>0</v>
      </c>
      <c r="AC63">
        <f t="shared" si="0"/>
        <v>17.528277662854467</v>
      </c>
      <c r="AD63">
        <f t="shared" si="1"/>
        <v>1817.6289628056943</v>
      </c>
      <c r="AE63">
        <f>'IDT-1'!B63</f>
        <v>56.944000000000003</v>
      </c>
      <c r="AF63" s="24"/>
      <c r="AG63">
        <f t="shared" si="2"/>
        <v>1874.5729628056943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-78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11.471489752217803</v>
      </c>
      <c r="F64">
        <f>GT_Spot!P64</f>
        <v>0</v>
      </c>
      <c r="G64">
        <f>PPCL_NG!P64</f>
        <v>41.75</v>
      </c>
      <c r="H64">
        <f>PPCL_Spot!P64</f>
        <v>0</v>
      </c>
      <c r="I64">
        <f>Bawana_NG!P64</f>
        <v>108.66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764.97485681084152</v>
      </c>
      <c r="P64" s="36">
        <v>75.945483199524233</v>
      </c>
      <c r="Q64" s="36">
        <v>31.405608221476513</v>
      </c>
      <c r="R64" s="38">
        <v>38.5</v>
      </c>
      <c r="S64" s="38">
        <v>0</v>
      </c>
      <c r="T64" s="37">
        <f>SUMPRODUCT(LTA!J64:AN64,LTA!J$101:AN$101,LTA!J$103:AN$103)</f>
        <v>507.31</v>
      </c>
      <c r="U64" s="37">
        <f>SUMPRODUCT(LTA!J64:AN64,LTA!J$102:AN$102,LTA!J$103:AN$103)</f>
        <v>128.02000000000001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51.21</v>
      </c>
      <c r="Z64" s="34">
        <f>IEX!N64</f>
        <v>0</v>
      </c>
      <c r="AA64" s="75">
        <f>STOA!H64</f>
        <v>11.149999999999999</v>
      </c>
      <c r="AB64" s="75">
        <f>-STOA!N64</f>
        <v>0</v>
      </c>
      <c r="AC64">
        <f t="shared" si="0"/>
        <v>17.317936492580959</v>
      </c>
      <c r="AD64">
        <f t="shared" si="1"/>
        <v>1876.3009014914794</v>
      </c>
      <c r="AE64">
        <f>'IDT-1'!B64</f>
        <v>48.808999999999997</v>
      </c>
      <c r="AF64" s="24"/>
      <c r="AG64">
        <f t="shared" si="2"/>
        <v>1925.1099014914794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-37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11.471489752217803</v>
      </c>
      <c r="F65">
        <f>GT_Spot!P65</f>
        <v>0</v>
      </c>
      <c r="G65">
        <f>PPCL_NG!P65</f>
        <v>41.75</v>
      </c>
      <c r="H65">
        <f>PPCL_Spot!P65</f>
        <v>0</v>
      </c>
      <c r="I65">
        <f>Bawana_NG!P65</f>
        <v>108.66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816.53019165082992</v>
      </c>
      <c r="P65" s="36">
        <v>75.945483199524233</v>
      </c>
      <c r="Q65" s="36">
        <v>31.405608221476513</v>
      </c>
      <c r="R65" s="38">
        <v>38.5</v>
      </c>
      <c r="S65" s="38">
        <v>0</v>
      </c>
      <c r="T65" s="37">
        <f>SUMPRODUCT(LTA!J65:AN65,LTA!J$101:AN$101,LTA!J$103:AN$103)</f>
        <v>470.62</v>
      </c>
      <c r="U65" s="37">
        <f>SUMPRODUCT(LTA!J65:AN65,LTA!J$102:AN$102,LTA!J$103:AN$103)</f>
        <v>112.35999999999999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44.35</v>
      </c>
      <c r="Z65" s="34">
        <f>IEX!N65</f>
        <v>0</v>
      </c>
      <c r="AA65" s="75">
        <f>STOA!H65</f>
        <v>11.149999999999999</v>
      </c>
      <c r="AB65" s="75">
        <f>-STOA!N65</f>
        <v>0</v>
      </c>
      <c r="AC65">
        <f t="shared" si="0"/>
        <v>17.472288633684553</v>
      </c>
      <c r="AD65">
        <f t="shared" si="1"/>
        <v>1937.881884190364</v>
      </c>
      <c r="AE65">
        <f>'IDT-1'!B65</f>
        <v>40.673999999999999</v>
      </c>
      <c r="AF65" s="24"/>
      <c r="AG65">
        <f t="shared" si="2"/>
        <v>1978.5558841903639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-15</v>
      </c>
      <c r="AM65" s="34">
        <f>RTM_PXI!H65</f>
        <v>0</v>
      </c>
      <c r="AN65" s="34">
        <f>RTM_PXI!N65</f>
        <v>0</v>
      </c>
      <c r="AO65" s="149">
        <f>GDAM_IEX!H65</f>
        <v>47.39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11.471489752217803</v>
      </c>
      <c r="F66">
        <f>GT_Spot!P66</f>
        <v>0</v>
      </c>
      <c r="G66">
        <f>PPCL_NG!P66</f>
        <v>41.75</v>
      </c>
      <c r="H66">
        <f>PPCL_Spot!P66</f>
        <v>0</v>
      </c>
      <c r="I66">
        <f>Bawana_NG!P66</f>
        <v>108.66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816.47854359596352</v>
      </c>
      <c r="P66" s="36">
        <v>75.945483199524233</v>
      </c>
      <c r="Q66" s="36">
        <v>31.405608221476513</v>
      </c>
      <c r="R66" s="38">
        <v>38.5</v>
      </c>
      <c r="S66" s="38">
        <v>0</v>
      </c>
      <c r="T66" s="37">
        <f>SUMPRODUCT(LTA!J66:AN66,LTA!J$101:AN$101,LTA!J$103:AN$103)</f>
        <v>434.67</v>
      </c>
      <c r="U66" s="37">
        <f>SUMPRODUCT(LTA!J66:AN66,LTA!J$102:AN$102,LTA!J$103:AN$103)</f>
        <v>111.66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86.24</v>
      </c>
      <c r="Z66" s="34">
        <f>IEX!N66</f>
        <v>0</v>
      </c>
      <c r="AA66" s="75">
        <f>STOA!H66</f>
        <v>11.149999999999999</v>
      </c>
      <c r="AB66" s="75">
        <f>-STOA!N66</f>
        <v>0</v>
      </c>
      <c r="AC66">
        <f t="shared" si="0"/>
        <v>17.389212003279539</v>
      </c>
      <c r="AD66">
        <f t="shared" si="1"/>
        <v>1930.5333127659028</v>
      </c>
      <c r="AE66">
        <f>'IDT-1'!B66</f>
        <v>32.54</v>
      </c>
      <c r="AF66" s="24"/>
      <c r="AG66">
        <f t="shared" si="2"/>
        <v>1963.0733127659028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-14</v>
      </c>
      <c r="AM66" s="34">
        <f>RTM_PXI!H66</f>
        <v>0</v>
      </c>
      <c r="AN66" s="34">
        <f>RTM_PXI!N66</f>
        <v>0</v>
      </c>
      <c r="AO66" s="149">
        <f>GDAM_IEX!H66</f>
        <v>33.770000000000003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11.471489752217803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108.66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867.17233077466483</v>
      </c>
      <c r="P67" s="36">
        <v>75.945483199524233</v>
      </c>
      <c r="Q67" s="36">
        <v>31.405608221476513</v>
      </c>
      <c r="R67" s="38">
        <v>38.5</v>
      </c>
      <c r="S67" s="38">
        <v>0</v>
      </c>
      <c r="T67" s="37">
        <f>SUMPRODUCT(LTA!J67:AN67,LTA!J$101:AN$101,LTA!J$103:AN$103)</f>
        <v>388.73</v>
      </c>
      <c r="U67" s="37">
        <f>SUMPRODUCT(LTA!J67:AN67,LTA!J$102:AN$102,LTA!J$103:AN$103)</f>
        <v>110.80000000000001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82.63</v>
      </c>
      <c r="Z67" s="34">
        <f>IEX!N67</f>
        <v>0</v>
      </c>
      <c r="AA67" s="75">
        <f>STOA!H67</f>
        <v>11.05</v>
      </c>
      <c r="AB67" s="75">
        <f>-STOA!N67</f>
        <v>0</v>
      </c>
      <c r="AC67">
        <f t="shared" si="0"/>
        <v>18.466151545141376</v>
      </c>
      <c r="AD67">
        <f t="shared" si="1"/>
        <v>2079.9601604027421</v>
      </c>
      <c r="AE67">
        <f>'IDT-1'!B67</f>
        <v>0</v>
      </c>
      <c r="AF67" s="24"/>
      <c r="AG67">
        <f t="shared" si="2"/>
        <v>2079.9601604027421</v>
      </c>
      <c r="AI67" s="34">
        <f>PXIL!H67</f>
        <v>0</v>
      </c>
      <c r="AJ67" s="34">
        <f>PXIL!N67</f>
        <v>0</v>
      </c>
      <c r="AK67" s="34">
        <f>RTM_IEX!H67</f>
        <v>69.31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100.78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11.471489752217803</v>
      </c>
      <c r="F68">
        <f>GT_Spot!P68</f>
        <v>0</v>
      </c>
      <c r="G68">
        <f>PPCL_NG!P68</f>
        <v>41.75</v>
      </c>
      <c r="H68">
        <f>PPCL_Spot!P68</f>
        <v>0</v>
      </c>
      <c r="I68">
        <f>Bawana_NG!P68</f>
        <v>108.66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842.8373727531706</v>
      </c>
      <c r="P68" s="36">
        <v>75.945483199524233</v>
      </c>
      <c r="Q68" s="36">
        <v>31.405608221476513</v>
      </c>
      <c r="R68" s="38">
        <v>38.5</v>
      </c>
      <c r="S68" s="38">
        <v>0</v>
      </c>
      <c r="T68" s="37">
        <f>SUMPRODUCT(LTA!J68:AN68,LTA!J$101:AN$101,LTA!J$103:AN$103)</f>
        <v>346.77</v>
      </c>
      <c r="U68" s="37">
        <f>SUMPRODUCT(LTA!J68:AN68,LTA!J$102:AN$102,LTA!J$103:AN$103)</f>
        <v>108.25999999999999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143.1</v>
      </c>
      <c r="Z68" s="34">
        <f>IEX!N68</f>
        <v>0</v>
      </c>
      <c r="AA68" s="75">
        <f>STOA!H68</f>
        <v>11.05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17.744331914552223</v>
      </c>
      <c r="AD68">
        <f t="shared" ref="AD68:AD98" si="4">SUM(B68:AB68,AI68:AR68)-AC68</f>
        <v>1998.6570220118369</v>
      </c>
      <c r="AE68">
        <f>'IDT-1'!B68</f>
        <v>0</v>
      </c>
      <c r="AF68" s="24"/>
      <c r="AG68">
        <f t="shared" ref="AG68:AG98" si="5">SUM(AD68:AF68)+AT68</f>
        <v>1998.6570220118369</v>
      </c>
      <c r="AI68" s="34">
        <f>PXIL!H68</f>
        <v>0</v>
      </c>
      <c r="AJ68" s="34">
        <f>PXIL!N68</f>
        <v>0</v>
      </c>
      <c r="AK68" s="34">
        <f>RTM_IEX!H68</f>
        <v>71.02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25.41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11.471489752217803</v>
      </c>
      <c r="F69">
        <f>GT_Spot!P69</f>
        <v>0</v>
      </c>
      <c r="G69">
        <f>PPCL_NG!P69</f>
        <v>41.75</v>
      </c>
      <c r="H69">
        <f>PPCL_Spot!P69</f>
        <v>0</v>
      </c>
      <c r="I69">
        <f>Bawana_NG!P69</f>
        <v>108.66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846.70313778837601</v>
      </c>
      <c r="P69" s="36">
        <v>75.945483199524233</v>
      </c>
      <c r="Q69" s="36">
        <v>31.405608221476513</v>
      </c>
      <c r="R69" s="38">
        <v>38.5</v>
      </c>
      <c r="S69" s="38">
        <v>0</v>
      </c>
      <c r="T69" s="37">
        <f>SUMPRODUCT(LTA!J69:AN69,LTA!J$101:AN$101,LTA!J$103:AN$103)</f>
        <v>306.26</v>
      </c>
      <c r="U69" s="37">
        <f>SUMPRODUCT(LTA!J69:AN69,LTA!J$102:AN$102,LTA!J$103:AN$103)</f>
        <v>106.08000000000001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162.24</v>
      </c>
      <c r="Z69" s="34">
        <f>IEX!N69</f>
        <v>0</v>
      </c>
      <c r="AA69" s="75">
        <f>STOA!H69</f>
        <v>11.05</v>
      </c>
      <c r="AB69" s="75">
        <f>-STOA!N69</f>
        <v>0</v>
      </c>
      <c r="AC69">
        <f t="shared" si="3"/>
        <v>17.077518646862032</v>
      </c>
      <c r="AD69">
        <f t="shared" si="4"/>
        <v>1923.5496003147323</v>
      </c>
      <c r="AE69">
        <f>'IDT-1'!B69</f>
        <v>0</v>
      </c>
      <c r="AF69" s="24"/>
      <c r="AG69">
        <f t="shared" si="5"/>
        <v>1923.5496003147323</v>
      </c>
      <c r="AI69" s="34">
        <f>PXIL!H69</f>
        <v>0</v>
      </c>
      <c r="AJ69" s="34">
        <f>PXIL!N69</f>
        <v>0</v>
      </c>
      <c r="AK69" s="34">
        <f>RTM_IEX!H69</f>
        <v>40.340000000000003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11.471489752217803</v>
      </c>
      <c r="F70">
        <f>GT_Spot!P70</f>
        <v>0</v>
      </c>
      <c r="G70">
        <f>PPCL_NG!P70</f>
        <v>41.75</v>
      </c>
      <c r="H70">
        <f>PPCL_Spot!P70</f>
        <v>0</v>
      </c>
      <c r="I70">
        <f>Bawana_NG!P70</f>
        <v>108.66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863.12833147398987</v>
      </c>
      <c r="P70" s="36">
        <v>75.945483199524233</v>
      </c>
      <c r="Q70" s="36">
        <v>31.405608221476513</v>
      </c>
      <c r="R70" s="38">
        <v>38.5</v>
      </c>
      <c r="S70" s="38">
        <v>0</v>
      </c>
      <c r="T70" s="37">
        <f>SUMPRODUCT(LTA!J70:AN70,LTA!J$101:AN$101,LTA!J$103:AN$103)</f>
        <v>267.25</v>
      </c>
      <c r="U70" s="37">
        <f>SUMPRODUCT(LTA!J70:AN70,LTA!J$102:AN$102,LTA!J$103:AN$103)</f>
        <v>103.22999999999999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180.25</v>
      </c>
      <c r="Z70" s="34">
        <f>IEX!N70</f>
        <v>0</v>
      </c>
      <c r="AA70" s="75">
        <f>STOA!H70</f>
        <v>11.05</v>
      </c>
      <c r="AB70" s="75">
        <f>-STOA!N70</f>
        <v>0</v>
      </c>
      <c r="AC70">
        <f t="shared" si="3"/>
        <v>16.972140351295437</v>
      </c>
      <c r="AD70">
        <f t="shared" si="4"/>
        <v>1911.6801722959131</v>
      </c>
      <c r="AE70">
        <f>'IDT-1'!B70</f>
        <v>0</v>
      </c>
      <c r="AF70" s="24"/>
      <c r="AG70">
        <f t="shared" si="5"/>
        <v>1911.6801722959131</v>
      </c>
      <c r="AI70" s="34">
        <f>PXIL!H70</f>
        <v>0</v>
      </c>
      <c r="AJ70" s="34">
        <f>PXIL!N70</f>
        <v>0</v>
      </c>
      <c r="AK70" s="34">
        <f>RTM_IEX!H70</f>
        <v>35.79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11.471489752217803</v>
      </c>
      <c r="F71">
        <f>GT_Spot!P71</f>
        <v>0</v>
      </c>
      <c r="G71">
        <f>PPCL_NG!P71</f>
        <v>41.75</v>
      </c>
      <c r="H71">
        <f>PPCL_Spot!P71</f>
        <v>0</v>
      </c>
      <c r="I71">
        <f>Bawana_NG!P71</f>
        <v>108.66</v>
      </c>
      <c r="J71">
        <f>Bawana_RLNG!P71</f>
        <v>0</v>
      </c>
      <c r="K71">
        <f>Bawana_Spot!P71</f>
        <v>200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966.38979892906696</v>
      </c>
      <c r="P71" s="36">
        <v>75.945483199524233</v>
      </c>
      <c r="Q71" s="36">
        <v>31.405608221476513</v>
      </c>
      <c r="R71" s="38">
        <v>32.445722383337731</v>
      </c>
      <c r="S71" s="38">
        <v>0</v>
      </c>
      <c r="T71" s="37">
        <f>SUMPRODUCT(LTA!J71:AN71,LTA!J$101:AN$101,LTA!J$103:AN$103)</f>
        <v>220.44</v>
      </c>
      <c r="U71" s="37">
        <f>SUMPRODUCT(LTA!J71:AN71,LTA!J$102:AN$102,LTA!J$103:AN$103)</f>
        <v>103.41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167.39</v>
      </c>
      <c r="Z71" s="34">
        <f>IEX!N71</f>
        <v>0</v>
      </c>
      <c r="AA71" s="75">
        <f>STOA!H71</f>
        <v>10.95</v>
      </c>
      <c r="AB71" s="75">
        <f>-STOA!N71</f>
        <v>0</v>
      </c>
      <c r="AC71">
        <f t="shared" si="3"/>
        <v>17.508299621873483</v>
      </c>
      <c r="AD71">
        <f t="shared" si="4"/>
        <v>1972.0712028637497</v>
      </c>
      <c r="AE71">
        <f>'IDT-1'!B71</f>
        <v>0</v>
      </c>
      <c r="AF71" s="24"/>
      <c r="AG71">
        <f t="shared" si="5"/>
        <v>1972.0712028637497</v>
      </c>
      <c r="AI71" s="34">
        <f>PXIL!H71</f>
        <v>0</v>
      </c>
      <c r="AJ71" s="34">
        <f>PXIL!N71</f>
        <v>0</v>
      </c>
      <c r="AK71" s="34">
        <f>RTM_IEX!H71</f>
        <v>9.1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7.6932727272727268</v>
      </c>
      <c r="F72">
        <f>GT_Spot!P72</f>
        <v>0</v>
      </c>
      <c r="G72">
        <f>PPCL_NG!P72</f>
        <v>36.770000000000003</v>
      </c>
      <c r="H72">
        <f>PPCL_Spot!P72</f>
        <v>0</v>
      </c>
      <c r="I72">
        <f>Bawana_NG!P72</f>
        <v>108.66</v>
      </c>
      <c r="J72">
        <f>Bawana_RLNG!P72</f>
        <v>0</v>
      </c>
      <c r="K72">
        <f>Bawana_Spot!P72</f>
        <v>220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976.72840757357767</v>
      </c>
      <c r="P72" s="36">
        <v>75.945483199524233</v>
      </c>
      <c r="Q72" s="36">
        <v>31.405608221476513</v>
      </c>
      <c r="R72" s="38">
        <v>19.55</v>
      </c>
      <c r="S72" s="38">
        <v>0</v>
      </c>
      <c r="T72" s="37">
        <f>SUMPRODUCT(LTA!J72:AN72,LTA!J$101:AN$101,LTA!J$103:AN$103)</f>
        <v>175.91</v>
      </c>
      <c r="U72" s="37">
        <f>SUMPRODUCT(LTA!J72:AN72,LTA!J$102:AN$102,LTA!J$103:AN$103)</f>
        <v>102.88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176.25</v>
      </c>
      <c r="Z72" s="34">
        <f>IEX!N72</f>
        <v>0</v>
      </c>
      <c r="AA72" s="75">
        <f>STOA!H72</f>
        <v>10.95</v>
      </c>
      <c r="AB72" s="75">
        <f>-STOA!N72</f>
        <v>0</v>
      </c>
      <c r="AC72">
        <f t="shared" si="3"/>
        <v>17.244340711152294</v>
      </c>
      <c r="AD72">
        <f t="shared" si="4"/>
        <v>1942.3398310106988</v>
      </c>
      <c r="AE72">
        <f>'IDT-1'!B72</f>
        <v>0</v>
      </c>
      <c r="AF72" s="24"/>
      <c r="AG72">
        <f t="shared" si="5"/>
        <v>1942.3398310106988</v>
      </c>
      <c r="AI72" s="34">
        <f>PXIL!H72</f>
        <v>0</v>
      </c>
      <c r="AJ72" s="34">
        <f>PXIL!N72</f>
        <v>0</v>
      </c>
      <c r="AK72" s="34">
        <f>RTM_IEX!H72</f>
        <v>6.62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7.4533125</v>
      </c>
      <c r="F73">
        <f>GT_Spot!P73</f>
        <v>0</v>
      </c>
      <c r="G73">
        <f>PPCL_NG!P73</f>
        <v>36.770000000000003</v>
      </c>
      <c r="H73">
        <f>PPCL_Spot!P73</f>
        <v>0</v>
      </c>
      <c r="I73">
        <f>Bawana_NG!P73</f>
        <v>108.66</v>
      </c>
      <c r="J73">
        <f>Bawana_RLNG!P73</f>
        <v>0</v>
      </c>
      <c r="K73">
        <f>Bawana_Spot!P73</f>
        <v>225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977.48707416766183</v>
      </c>
      <c r="P73" s="36">
        <v>75.945483199524233</v>
      </c>
      <c r="Q73" s="36">
        <v>31.405608221476513</v>
      </c>
      <c r="R73" s="38">
        <v>9.43</v>
      </c>
      <c r="S73" s="38">
        <v>0</v>
      </c>
      <c r="T73" s="37">
        <f>SUMPRODUCT(LTA!J73:AN73,LTA!J$101:AN$101,LTA!J$103:AN$103)</f>
        <v>134.44999999999999</v>
      </c>
      <c r="U73" s="37">
        <f>SUMPRODUCT(LTA!J73:AN73,LTA!J$102:AN$102,LTA!J$103:AN$103)</f>
        <v>94.38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214.38</v>
      </c>
      <c r="Z73" s="34">
        <f>IEX!N73</f>
        <v>0</v>
      </c>
      <c r="AA73" s="75">
        <f>STOA!H73</f>
        <v>10.95</v>
      </c>
      <c r="AB73" s="75">
        <f>-STOA!N73</f>
        <v>0</v>
      </c>
      <c r="AC73">
        <f t="shared" si="3"/>
        <v>17.301353327180234</v>
      </c>
      <c r="AD73">
        <f t="shared" si="4"/>
        <v>1948.7615247614824</v>
      </c>
      <c r="AE73">
        <f>'IDT-1'!B73</f>
        <v>0</v>
      </c>
      <c r="AF73" s="24"/>
      <c r="AG73">
        <f t="shared" si="5"/>
        <v>1948.7615247614824</v>
      </c>
      <c r="AI73" s="34">
        <f>PXIL!H73</f>
        <v>0</v>
      </c>
      <c r="AJ73" s="34">
        <f>PXIL!N73</f>
        <v>0</v>
      </c>
      <c r="AK73" s="34">
        <f>RTM_IEX!H73</f>
        <v>5.08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24.45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7.4533125</v>
      </c>
      <c r="F74">
        <f>GT_Spot!P74</f>
        <v>0</v>
      </c>
      <c r="G74">
        <f>PPCL_NG!P74</f>
        <v>36.770000000000003</v>
      </c>
      <c r="H74">
        <f>PPCL_Spot!P74</f>
        <v>0</v>
      </c>
      <c r="I74">
        <f>Bawana_NG!P74</f>
        <v>108.66</v>
      </c>
      <c r="J74">
        <f>Bawana_RLNG!P74</f>
        <v>0</v>
      </c>
      <c r="K74">
        <f>Bawana_Spot!P74</f>
        <v>250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965.60722950552747</v>
      </c>
      <c r="P74" s="36">
        <v>75.945483199524233</v>
      </c>
      <c r="Q74" s="36">
        <v>31.405608221476513</v>
      </c>
      <c r="R74" s="38">
        <v>2.0900000000000003</v>
      </c>
      <c r="S74" s="38">
        <v>0</v>
      </c>
      <c r="T74" s="37">
        <f>SUMPRODUCT(LTA!J74:AN74,LTA!J$101:AN$101,LTA!J$103:AN$103)</f>
        <v>105.74</v>
      </c>
      <c r="U74" s="37">
        <f>SUMPRODUCT(LTA!J74:AN74,LTA!J$102:AN$102,LTA!J$103:AN$103)</f>
        <v>91.740000000000009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190.71</v>
      </c>
      <c r="Z74" s="34">
        <f>IEX!N74</f>
        <v>0</v>
      </c>
      <c r="AA74" s="75">
        <f>STOA!H74</f>
        <v>10.95</v>
      </c>
      <c r="AB74" s="75">
        <f>-STOA!N74</f>
        <v>0</v>
      </c>
      <c r="AC74">
        <f t="shared" si="3"/>
        <v>16.72953069415345</v>
      </c>
      <c r="AD74">
        <f t="shared" si="4"/>
        <v>1884.3535027323746</v>
      </c>
      <c r="AE74">
        <f>'IDT-1'!B74</f>
        <v>0</v>
      </c>
      <c r="AF74" s="24"/>
      <c r="AG74">
        <f t="shared" si="5"/>
        <v>1884.3535027323746</v>
      </c>
      <c r="AI74" s="34">
        <f>PXIL!H74</f>
        <v>0</v>
      </c>
      <c r="AJ74" s="34">
        <f>PXIL!N74</f>
        <v>0</v>
      </c>
      <c r="AK74" s="34">
        <f>RTM_IEX!H74</f>
        <v>13.79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7.52475</v>
      </c>
      <c r="F75">
        <f>GT_Spot!P75</f>
        <v>0</v>
      </c>
      <c r="G75">
        <f>PPCL_NG!P75</f>
        <v>36.770000000000003</v>
      </c>
      <c r="H75">
        <f>PPCL_Spot!P75</f>
        <v>0</v>
      </c>
      <c r="I75">
        <f>Bawana_NG!P75</f>
        <v>108.66</v>
      </c>
      <c r="J75">
        <f>Bawana_RLNG!P75</f>
        <v>0</v>
      </c>
      <c r="K75">
        <f>Bawana_Spot!P75</f>
        <v>276.92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1000.5172516296092</v>
      </c>
      <c r="P75" s="36">
        <v>75.945483199524233</v>
      </c>
      <c r="Q75" s="36">
        <v>31.405608221476513</v>
      </c>
      <c r="R75" s="38">
        <v>0</v>
      </c>
      <c r="S75" s="38">
        <v>0</v>
      </c>
      <c r="T75" s="37">
        <f>SUMPRODUCT(LTA!J75:AN75,LTA!J$101:AN$101,LTA!J$103:AN$103)</f>
        <v>74.33</v>
      </c>
      <c r="U75" s="37">
        <f>SUMPRODUCT(LTA!J75:AN75,LTA!J$102:AN$102,LTA!J$103:AN$103)</f>
        <v>87.460000000000008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172.93</v>
      </c>
      <c r="Z75" s="34">
        <f>IEX!N75</f>
        <v>0</v>
      </c>
      <c r="AA75" s="75">
        <f>STOA!H75</f>
        <v>10.899999999999999</v>
      </c>
      <c r="AB75" s="75">
        <f>-STOA!N75</f>
        <v>0</v>
      </c>
      <c r="AC75">
        <f t="shared" si="3"/>
        <v>17.90636753884537</v>
      </c>
      <c r="AD75">
        <f t="shared" si="4"/>
        <v>2016.9081255117644</v>
      </c>
      <c r="AE75">
        <f>'IDT-1'!B75</f>
        <v>0</v>
      </c>
      <c r="AF75" s="24"/>
      <c r="AG75">
        <f t="shared" si="5"/>
        <v>2016.9081255117644</v>
      </c>
      <c r="AI75" s="34">
        <f>PXIL!H75</f>
        <v>0</v>
      </c>
      <c r="AJ75" s="34">
        <f>PXIL!N75</f>
        <v>0</v>
      </c>
      <c r="AK75" s="34">
        <f>RTM_IEX!H75</f>
        <v>26.12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115.11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7.52475</v>
      </c>
      <c r="F76">
        <f>GT_Spot!P76</f>
        <v>0</v>
      </c>
      <c r="G76">
        <f>PPCL_NG!P76</f>
        <v>36.770000000000003</v>
      </c>
      <c r="H76">
        <f>PPCL_Spot!P76</f>
        <v>0</v>
      </c>
      <c r="I76">
        <f>Bawana_NG!P76</f>
        <v>108.66</v>
      </c>
      <c r="J76">
        <f>Bawana_RLNG!P76</f>
        <v>0</v>
      </c>
      <c r="K76">
        <f>Bawana_Spot!P76</f>
        <v>276.92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1028.1640399063513</v>
      </c>
      <c r="P76" s="36">
        <v>75.945483199524233</v>
      </c>
      <c r="Q76" s="36">
        <v>31.405608221476513</v>
      </c>
      <c r="R76" s="38">
        <v>0</v>
      </c>
      <c r="S76" s="38">
        <v>0</v>
      </c>
      <c r="T76" s="37">
        <f>SUMPRODUCT(LTA!J76:AN76,LTA!J$101:AN$101,LTA!J$103:AN$103)</f>
        <v>58.81</v>
      </c>
      <c r="U76" s="37">
        <f>SUMPRODUCT(LTA!J76:AN76,LTA!J$102:AN$102,LTA!J$103:AN$103)</f>
        <v>79.110000000000014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132.69</v>
      </c>
      <c r="Z76" s="34">
        <f>IEX!N76</f>
        <v>0</v>
      </c>
      <c r="AA76" s="75">
        <f>STOA!H76</f>
        <v>10.899999999999999</v>
      </c>
      <c r="AB76" s="75">
        <f>-STOA!N76</f>
        <v>0</v>
      </c>
      <c r="AC76">
        <f t="shared" si="3"/>
        <v>17.713707275680701</v>
      </c>
      <c r="AD76">
        <f t="shared" si="4"/>
        <v>1995.2075740516718</v>
      </c>
      <c r="AE76">
        <f>'IDT-1'!B76</f>
        <v>0</v>
      </c>
      <c r="AF76" s="24"/>
      <c r="AG76">
        <f t="shared" si="5"/>
        <v>1995.2075740516718</v>
      </c>
      <c r="AI76" s="34">
        <f>PXIL!H76</f>
        <v>0</v>
      </c>
      <c r="AJ76" s="34">
        <f>PXIL!N76</f>
        <v>0</v>
      </c>
      <c r="AK76" s="34">
        <f>RTM_IEX!H76</f>
        <v>43.63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112.17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7.52475</v>
      </c>
      <c r="F77">
        <f>GT_Spot!P77</f>
        <v>0</v>
      </c>
      <c r="G77">
        <f>PPCL_NG!P77</f>
        <v>36.32</v>
      </c>
      <c r="H77">
        <f>PPCL_Spot!P77</f>
        <v>0</v>
      </c>
      <c r="I77">
        <f>Bawana_NG!P77</f>
        <v>108.44</v>
      </c>
      <c r="J77">
        <f>Bawana_RLNG!P77</f>
        <v>0</v>
      </c>
      <c r="K77">
        <f>Bawana_Spot!P77</f>
        <v>276.92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1064.3251277881564</v>
      </c>
      <c r="P77" s="36">
        <v>75.945483199524233</v>
      </c>
      <c r="Q77" s="36">
        <v>31.405608221476513</v>
      </c>
      <c r="R77" s="38">
        <v>0</v>
      </c>
      <c r="S77" s="38">
        <v>0</v>
      </c>
      <c r="T77" s="37">
        <f>SUMPRODUCT(LTA!J77:AN77,LTA!J$101:AN$101,LTA!J$103:AN$103)</f>
        <v>56.120000000000005</v>
      </c>
      <c r="U77" s="37">
        <f>SUMPRODUCT(LTA!J77:AN77,LTA!J$102:AN$102,LTA!J$103:AN$103)</f>
        <v>75.900000000000006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120.4</v>
      </c>
      <c r="Z77" s="34">
        <f>IEX!N77</f>
        <v>0</v>
      </c>
      <c r="AA77" s="75">
        <f>STOA!H77</f>
        <v>10.899999999999999</v>
      </c>
      <c r="AB77" s="75">
        <f>-STOA!N77</f>
        <v>0</v>
      </c>
      <c r="AC77">
        <f t="shared" si="3"/>
        <v>18.017492849040586</v>
      </c>
      <c r="AD77">
        <f t="shared" si="4"/>
        <v>2029.4248763601167</v>
      </c>
      <c r="AE77">
        <f>'IDT-1'!B77</f>
        <v>0</v>
      </c>
      <c r="AF77" s="24"/>
      <c r="AG77">
        <f t="shared" si="5"/>
        <v>2029.4248763601167</v>
      </c>
      <c r="AI77" s="34">
        <f>PXIL!H77</f>
        <v>0</v>
      </c>
      <c r="AJ77" s="34">
        <f>PXIL!N77</f>
        <v>0</v>
      </c>
      <c r="AK77" s="34">
        <f>RTM_IEX!H77</f>
        <v>70.180000000000007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102.84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7.52475</v>
      </c>
      <c r="F78">
        <f>GT_Spot!P78</f>
        <v>0</v>
      </c>
      <c r="G78">
        <f>PPCL_NG!P78</f>
        <v>36.32</v>
      </c>
      <c r="H78">
        <f>PPCL_Spot!P78</f>
        <v>0</v>
      </c>
      <c r="I78">
        <f>Bawana_NG!P78</f>
        <v>108.44</v>
      </c>
      <c r="J78">
        <f>Bawana_RLNG!P78</f>
        <v>0</v>
      </c>
      <c r="K78">
        <f>Bawana_Spot!P78</f>
        <v>276.92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1106.7882842820813</v>
      </c>
      <c r="P78" s="36">
        <v>75.945483199524233</v>
      </c>
      <c r="Q78" s="36">
        <v>31.405608221476513</v>
      </c>
      <c r="R78" s="38">
        <v>0</v>
      </c>
      <c r="S78" s="38">
        <v>0</v>
      </c>
      <c r="T78" s="37">
        <f>SUMPRODUCT(LTA!J78:AN78,LTA!J$101:AN$101,LTA!J$103:AN$103)</f>
        <v>53.62</v>
      </c>
      <c r="U78" s="37">
        <f>SUMPRODUCT(LTA!J78:AN78,LTA!J$102:AN$102,LTA!J$103:AN$103)</f>
        <v>73.919999999999987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116.46</v>
      </c>
      <c r="Z78" s="34">
        <f>IEX!N78</f>
        <v>0</v>
      </c>
      <c r="AA78" s="75">
        <f>STOA!H78</f>
        <v>10.899999999999999</v>
      </c>
      <c r="AB78" s="75">
        <f>-STOA!N78</f>
        <v>0</v>
      </c>
      <c r="AC78">
        <f t="shared" si="3"/>
        <v>18.113264626187124</v>
      </c>
      <c r="AD78">
        <f t="shared" si="4"/>
        <v>2040.2122610768952</v>
      </c>
      <c r="AE78">
        <f>'IDT-1'!B78</f>
        <v>0</v>
      </c>
      <c r="AF78" s="24"/>
      <c r="AG78">
        <f t="shared" si="5"/>
        <v>2040.2122610768952</v>
      </c>
      <c r="AI78" s="34">
        <f>PXIL!H78</f>
        <v>0</v>
      </c>
      <c r="AJ78" s="34">
        <f>PXIL!N78</f>
        <v>0</v>
      </c>
      <c r="AK78" s="34">
        <f>RTM_IEX!H78</f>
        <v>54.24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95.62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7.52475</v>
      </c>
      <c r="F79">
        <f>GT_Spot!P79</f>
        <v>0</v>
      </c>
      <c r="G79">
        <f>PPCL_NG!P79</f>
        <v>36.32</v>
      </c>
      <c r="H79">
        <f>PPCL_Spot!P79</f>
        <v>0</v>
      </c>
      <c r="I79">
        <f>Bawana_NG!P79</f>
        <v>107.58</v>
      </c>
      <c r="J79">
        <f>Bawana_RLNG!P79</f>
        <v>0</v>
      </c>
      <c r="K79">
        <f>Bawana_Spot!P79</f>
        <v>300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1116.5519975760706</v>
      </c>
      <c r="P79" s="36">
        <v>75.945483199524233</v>
      </c>
      <c r="Q79" s="36">
        <v>31.405608221476513</v>
      </c>
      <c r="R79" s="38">
        <v>0</v>
      </c>
      <c r="S79" s="38">
        <v>0</v>
      </c>
      <c r="T79" s="37">
        <f>SUMPRODUCT(LTA!J79:AN79,LTA!J$101:AN$101,LTA!J$103:AN$103)</f>
        <v>51.31</v>
      </c>
      <c r="U79" s="37">
        <f>SUMPRODUCT(LTA!J79:AN79,LTA!J$102:AN$102,LTA!J$103:AN$103)</f>
        <v>73.080000000000013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89.93</v>
      </c>
      <c r="Z79" s="34">
        <f>IEX!N79</f>
        <v>0</v>
      </c>
      <c r="AA79" s="75">
        <f>STOA!H79</f>
        <v>10.899999999999999</v>
      </c>
      <c r="AB79" s="75">
        <f>-STOA!N79</f>
        <v>0</v>
      </c>
      <c r="AC79">
        <f t="shared" si="3"/>
        <v>18.061905303174232</v>
      </c>
      <c r="AD79">
        <f t="shared" si="4"/>
        <v>2034.4273336938973</v>
      </c>
      <c r="AE79">
        <f>'IDT-1'!B79</f>
        <v>0</v>
      </c>
      <c r="AF79" s="24"/>
      <c r="AG79">
        <f t="shared" si="5"/>
        <v>2034.4273336938973</v>
      </c>
      <c r="AI79" s="34">
        <f>PXIL!H79</f>
        <v>0</v>
      </c>
      <c r="AJ79" s="34">
        <f>PXIL!N79</f>
        <v>0</v>
      </c>
      <c r="AK79" s="34">
        <f>RTM_IEX!H79</f>
        <v>52.2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89.52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11.578036096665647</v>
      </c>
      <c r="F80">
        <f>GT_Spot!P80</f>
        <v>0</v>
      </c>
      <c r="G80">
        <f>PPCL_NG!P80</f>
        <v>41.23</v>
      </c>
      <c r="H80">
        <f>PPCL_Spot!P80</f>
        <v>0</v>
      </c>
      <c r="I80">
        <f>Bawana_NG!P80</f>
        <v>107.58</v>
      </c>
      <c r="J80">
        <f>Bawana_RLNG!P80</f>
        <v>0</v>
      </c>
      <c r="K80">
        <f>Bawana_Spot!P80</f>
        <v>290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1146.5878399797652</v>
      </c>
      <c r="P80" s="36">
        <v>75.945483199524233</v>
      </c>
      <c r="Q80" s="36">
        <v>31.405608221476513</v>
      </c>
      <c r="R80" s="38">
        <v>0</v>
      </c>
      <c r="S80" s="38">
        <v>0</v>
      </c>
      <c r="T80" s="37">
        <f>SUMPRODUCT(LTA!J80:AN80,LTA!J$101:AN$101,LTA!J$103:AN$103)</f>
        <v>47.83</v>
      </c>
      <c r="U80" s="37">
        <f>SUMPRODUCT(LTA!J80:AN80,LTA!J$102:AN$102,LTA!J$103:AN$103)</f>
        <v>71.949999999999989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86.36</v>
      </c>
      <c r="Z80" s="34">
        <f>IEX!N80</f>
        <v>0</v>
      </c>
      <c r="AA80" s="75">
        <f>STOA!H80</f>
        <v>10.899999999999999</v>
      </c>
      <c r="AB80" s="75">
        <f>-STOA!N80</f>
        <v>0</v>
      </c>
      <c r="AC80">
        <f t="shared" si="3"/>
        <v>17.906577633977399</v>
      </c>
      <c r="AD80">
        <f t="shared" si="4"/>
        <v>2016.9317898634542</v>
      </c>
      <c r="AE80">
        <f>'IDT-1'!B80</f>
        <v>0</v>
      </c>
      <c r="AF80" s="24"/>
      <c r="AG80">
        <f t="shared" si="5"/>
        <v>2016.9317898634542</v>
      </c>
      <c r="AI80" s="34">
        <f>PXIL!H80</f>
        <v>0</v>
      </c>
      <c r="AJ80" s="34">
        <f>PXIL!N80</f>
        <v>0</v>
      </c>
      <c r="AK80" s="34">
        <f>RTM_IEX!H80</f>
        <v>18.12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85.13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11.578036096665647</v>
      </c>
      <c r="F81">
        <f>GT_Spot!P81</f>
        <v>0</v>
      </c>
      <c r="G81">
        <f>PPCL_NG!P81</f>
        <v>41.23</v>
      </c>
      <c r="H81">
        <f>PPCL_Spot!P81</f>
        <v>0</v>
      </c>
      <c r="I81">
        <f>Bawana_NG!P81</f>
        <v>107.58</v>
      </c>
      <c r="J81">
        <f>Bawana_RLNG!P81</f>
        <v>0</v>
      </c>
      <c r="K81">
        <f>Bawana_Spot!P81</f>
        <v>257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1127.7497708358251</v>
      </c>
      <c r="P81" s="36">
        <v>75.945483199524233</v>
      </c>
      <c r="Q81" s="36">
        <v>31.405608221476513</v>
      </c>
      <c r="R81" s="38">
        <v>0</v>
      </c>
      <c r="S81" s="38">
        <v>0</v>
      </c>
      <c r="T81" s="37">
        <f>SUMPRODUCT(LTA!J81:AN81,LTA!J$101:AN$101,LTA!J$103:AN$103)</f>
        <v>44.01</v>
      </c>
      <c r="U81" s="37">
        <f>SUMPRODUCT(LTA!J81:AN81,LTA!J$102:AN$102,LTA!J$103:AN$103)</f>
        <v>70.460000000000008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110.27</v>
      </c>
      <c r="Z81" s="34">
        <f>IEX!N81</f>
        <v>0</v>
      </c>
      <c r="AA81" s="75">
        <f>STOA!H81</f>
        <v>10.899999999999999</v>
      </c>
      <c r="AB81" s="75">
        <f>-STOA!N81</f>
        <v>0</v>
      </c>
      <c r="AC81">
        <f t="shared" si="3"/>
        <v>18.232370625510725</v>
      </c>
      <c r="AD81">
        <f t="shared" si="4"/>
        <v>2053.6279277279809</v>
      </c>
      <c r="AE81">
        <f>'IDT-1'!B81</f>
        <v>0</v>
      </c>
      <c r="AF81" s="24"/>
      <c r="AG81">
        <f t="shared" si="5"/>
        <v>2053.6279277279809</v>
      </c>
      <c r="AI81" s="34">
        <f>PXIL!H81</f>
        <v>0</v>
      </c>
      <c r="AJ81" s="34">
        <f>PXIL!N81</f>
        <v>0</v>
      </c>
      <c r="AK81" s="34">
        <f>RTM_IEX!H81</f>
        <v>72.349999999999994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101.16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11.578036096665647</v>
      </c>
      <c r="F82">
        <f>GT_Spot!P82</f>
        <v>0</v>
      </c>
      <c r="G82">
        <f>PPCL_NG!P82</f>
        <v>41.23</v>
      </c>
      <c r="H82">
        <f>PPCL_Spot!P82</f>
        <v>0</v>
      </c>
      <c r="I82">
        <f>Bawana_NG!P82</f>
        <v>107.58</v>
      </c>
      <c r="J82">
        <f>Bawana_RLNG!P82</f>
        <v>0</v>
      </c>
      <c r="K82">
        <f>Bawana_Spot!P82</f>
        <v>300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1114.9160150386431</v>
      </c>
      <c r="P82" s="36">
        <v>75.945483199524233</v>
      </c>
      <c r="Q82" s="36">
        <v>31.405608221476513</v>
      </c>
      <c r="R82" s="38">
        <v>0</v>
      </c>
      <c r="S82" s="38">
        <v>0</v>
      </c>
      <c r="T82" s="37">
        <f>SUMPRODUCT(LTA!J82:AN82,LTA!J$101:AN$101,LTA!J$103:AN$103)</f>
        <v>40.69</v>
      </c>
      <c r="U82" s="37">
        <f>SUMPRODUCT(LTA!J82:AN82,LTA!J$102:AN$102,LTA!J$103:AN$103)</f>
        <v>69.039999999999992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121.12</v>
      </c>
      <c r="Z82" s="34">
        <f>IEX!N82</f>
        <v>0</v>
      </c>
      <c r="AA82" s="75">
        <f>STOA!H82</f>
        <v>10.899999999999999</v>
      </c>
      <c r="AB82" s="75">
        <f>-STOA!N82</f>
        <v>0</v>
      </c>
      <c r="AC82">
        <f t="shared" si="3"/>
        <v>18.008377574495526</v>
      </c>
      <c r="AD82">
        <f t="shared" si="4"/>
        <v>2028.3981649818143</v>
      </c>
      <c r="AE82">
        <f>'IDT-1'!B82</f>
        <v>0</v>
      </c>
      <c r="AF82" s="24"/>
      <c r="AG82">
        <f t="shared" si="5"/>
        <v>2028.3981649818143</v>
      </c>
      <c r="AI82" s="34">
        <f>PXIL!H82</f>
        <v>0</v>
      </c>
      <c r="AJ82" s="34">
        <f>PXIL!N82</f>
        <v>0</v>
      </c>
      <c r="AK82" s="34">
        <f>RTM_IEX!H82</f>
        <v>13.63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98.15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7.9326666666666661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107.58</v>
      </c>
      <c r="J83">
        <f>Bawana_RLNG!P83</f>
        <v>0</v>
      </c>
      <c r="K83">
        <f>Bawana_Spot!P83</f>
        <v>232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1156.6858092058515</v>
      </c>
      <c r="P83" s="36">
        <v>75.945483199524233</v>
      </c>
      <c r="Q83" s="36">
        <v>31.405608221476513</v>
      </c>
      <c r="R83" s="38">
        <v>0</v>
      </c>
      <c r="S83" s="38">
        <v>0</v>
      </c>
      <c r="T83" s="37">
        <f>SUMPRODUCT(LTA!J83:AN83,LTA!J$101:AN$101,LTA!J$103:AN$103)</f>
        <v>37.82</v>
      </c>
      <c r="U83" s="37">
        <f>SUMPRODUCT(LTA!J83:AN83,LTA!J$102:AN$102,LTA!J$103:AN$103)</f>
        <v>67.8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126.58</v>
      </c>
      <c r="Z83" s="34">
        <f>IEX!N83</f>
        <v>0</v>
      </c>
      <c r="AA83" s="75">
        <f>STOA!H83</f>
        <v>10.899999999999999</v>
      </c>
      <c r="AB83" s="75">
        <f>-STOA!N83</f>
        <v>0</v>
      </c>
      <c r="AC83">
        <f t="shared" si="3"/>
        <v>17.952964082804435</v>
      </c>
      <c r="AD83">
        <f t="shared" si="4"/>
        <v>1965.9080032107145</v>
      </c>
      <c r="AE83">
        <f>'IDT-1'!B83</f>
        <v>35.250999999999998</v>
      </c>
      <c r="AF83" s="24"/>
      <c r="AG83">
        <f t="shared" si="5"/>
        <v>2001.1590032107144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</v>
      </c>
      <c r="AM83" s="34">
        <f>RTM_PXI!H83</f>
        <v>0</v>
      </c>
      <c r="AN83" s="34">
        <f>RTM_PXI!N83</f>
        <v>0</v>
      </c>
      <c r="AO83" s="149">
        <f>GDAM_IEX!H83</f>
        <v>106.99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11.578036096665647</v>
      </c>
      <c r="F84">
        <f>GT_Spot!P84</f>
        <v>0</v>
      </c>
      <c r="G84">
        <f>PPCL_NG!P84</f>
        <v>42.89</v>
      </c>
      <c r="H84">
        <f>PPCL_Spot!P84</f>
        <v>0</v>
      </c>
      <c r="I84">
        <f>Bawana_NG!P84</f>
        <v>107.58</v>
      </c>
      <c r="J84">
        <f>Bawana_RLNG!P84</f>
        <v>0</v>
      </c>
      <c r="K84">
        <f>Bawana_Spot!P84</f>
        <v>252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1127.7814790159105</v>
      </c>
      <c r="P84" s="36">
        <v>75.945483199524233</v>
      </c>
      <c r="Q84" s="36">
        <v>31.405608221476513</v>
      </c>
      <c r="R84" s="38">
        <v>0</v>
      </c>
      <c r="S84" s="38">
        <v>0</v>
      </c>
      <c r="T84" s="37">
        <f>SUMPRODUCT(LTA!J84:AN84,LTA!J$101:AN$101,LTA!J$103:AN$103)</f>
        <v>35.78</v>
      </c>
      <c r="U84" s="37">
        <f>SUMPRODUCT(LTA!J84:AN84,LTA!J$102:AN$102,LTA!J$103:AN$103)</f>
        <v>67.75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150</v>
      </c>
      <c r="Z84" s="34">
        <f>IEX!N84</f>
        <v>0</v>
      </c>
      <c r="AA84" s="75">
        <f>STOA!H84</f>
        <v>10.899999999999999</v>
      </c>
      <c r="AB84" s="75">
        <f>-STOA!N84</f>
        <v>0</v>
      </c>
      <c r="AC84">
        <f t="shared" si="3"/>
        <v>18.180541228116947</v>
      </c>
      <c r="AD84">
        <f t="shared" si="4"/>
        <v>1991.5414653054602</v>
      </c>
      <c r="AE84">
        <f>'IDT-1'!B84</f>
        <v>13.558</v>
      </c>
      <c r="AF84" s="24"/>
      <c r="AG84">
        <f t="shared" si="5"/>
        <v>2005.0994653054602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-28</v>
      </c>
      <c r="AM84" s="34">
        <f>RTM_PXI!H84</f>
        <v>0</v>
      </c>
      <c r="AN84" s="34">
        <f>RTM_PXI!N84</f>
        <v>0</v>
      </c>
      <c r="AO84" s="149">
        <f>GDAM_IEX!H84</f>
        <v>113.89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11.578036096665647</v>
      </c>
      <c r="F85">
        <f>GT_Spot!P85</f>
        <v>0</v>
      </c>
      <c r="G85">
        <f>PPCL_NG!P85</f>
        <v>42.89</v>
      </c>
      <c r="H85">
        <f>PPCL_Spot!P85</f>
        <v>0</v>
      </c>
      <c r="I85">
        <f>Bawana_NG!P85</f>
        <v>107.58</v>
      </c>
      <c r="J85">
        <f>Bawana_RLNG!P85</f>
        <v>0</v>
      </c>
      <c r="K85">
        <f>Bawana_Spot!P85</f>
        <v>244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1114.1901210642484</v>
      </c>
      <c r="P85" s="36">
        <v>75.945483199524233</v>
      </c>
      <c r="Q85" s="36">
        <v>31.405608221476513</v>
      </c>
      <c r="R85" s="38">
        <v>0</v>
      </c>
      <c r="S85" s="38">
        <v>0</v>
      </c>
      <c r="T85" s="37">
        <f>SUMPRODUCT(LTA!J85:AN85,LTA!J$101:AN$101,LTA!J$103:AN$103)</f>
        <v>35.049999999999997</v>
      </c>
      <c r="U85" s="37">
        <f>SUMPRODUCT(LTA!J85:AN85,LTA!J$102:AN$102,LTA!J$103:AN$103)</f>
        <v>68.489999999999995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145.94999999999999</v>
      </c>
      <c r="Z85" s="34">
        <f>IEX!N85</f>
        <v>0</v>
      </c>
      <c r="AA85" s="75">
        <f>STOA!H85</f>
        <v>10.899999999999999</v>
      </c>
      <c r="AB85" s="75">
        <f>-STOA!N85</f>
        <v>0</v>
      </c>
      <c r="AC85">
        <f t="shared" si="3"/>
        <v>18.033352935930864</v>
      </c>
      <c r="AD85">
        <f t="shared" si="4"/>
        <v>1948.8472956459841</v>
      </c>
      <c r="AE85">
        <f>'IDT-1'!B85</f>
        <v>33.527000000000001</v>
      </c>
      <c r="AF85" s="24"/>
      <c r="AG85">
        <f t="shared" si="5"/>
        <v>1982.3742956459841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-41</v>
      </c>
      <c r="AM85" s="34">
        <f>RTM_PXI!H85</f>
        <v>0</v>
      </c>
      <c r="AN85" s="34">
        <f>RTM_PXI!N85</f>
        <v>0</v>
      </c>
      <c r="AO85" s="149">
        <f>GDAM_IEX!H85</f>
        <v>109.68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11.578036096665647</v>
      </c>
      <c r="F86">
        <f>GT_Spot!P86</f>
        <v>0</v>
      </c>
      <c r="G86">
        <f>PPCL_NG!P86</f>
        <v>42.89</v>
      </c>
      <c r="H86">
        <f>PPCL_Spot!P86</f>
        <v>0</v>
      </c>
      <c r="I86">
        <f>Bawana_NG!P86</f>
        <v>107.58</v>
      </c>
      <c r="J86">
        <f>Bawana_RLNG!P86</f>
        <v>0</v>
      </c>
      <c r="K86">
        <f>Bawana_Spot!P86</f>
        <v>264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1074.2957266605938</v>
      </c>
      <c r="P86" s="36">
        <v>75.945483199524233</v>
      </c>
      <c r="Q86" s="36">
        <v>31.405608221476513</v>
      </c>
      <c r="R86" s="38">
        <v>0</v>
      </c>
      <c r="S86" s="38">
        <v>0</v>
      </c>
      <c r="T86" s="37">
        <f>SUMPRODUCT(LTA!J86:AN86,LTA!J$101:AN$101,LTA!J$103:AN$103)</f>
        <v>34.019999999999996</v>
      </c>
      <c r="U86" s="37">
        <f>SUMPRODUCT(LTA!J86:AN86,LTA!J$102:AN$102,LTA!J$103:AN$103)</f>
        <v>69.36999999999999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169.93</v>
      </c>
      <c r="Z86" s="34">
        <f>IEX!N86</f>
        <v>0</v>
      </c>
      <c r="AA86" s="75">
        <f>STOA!H86</f>
        <v>10.899999999999999</v>
      </c>
      <c r="AB86" s="75">
        <f>-STOA!N86</f>
        <v>0</v>
      </c>
      <c r="AC86">
        <f t="shared" si="3"/>
        <v>18.173351882612113</v>
      </c>
      <c r="AD86">
        <f t="shared" si="4"/>
        <v>1970.6429022956481</v>
      </c>
      <c r="AE86">
        <f>'IDT-1'!B86</f>
        <v>15</v>
      </c>
      <c r="AF86" s="24"/>
      <c r="AG86">
        <f t="shared" si="5"/>
        <v>1985.6429022956481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-38</v>
      </c>
      <c r="AM86" s="34">
        <f>RTM_PXI!H86</f>
        <v>0</v>
      </c>
      <c r="AN86" s="34">
        <f>RTM_PXI!N86</f>
        <v>0</v>
      </c>
      <c r="AO86" s="149">
        <f>GDAM_IEX!H86</f>
        <v>124.68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11.578036096665647</v>
      </c>
      <c r="F87">
        <f>GT_Spot!P87</f>
        <v>0</v>
      </c>
      <c r="G87">
        <f>PPCL_NG!P87</f>
        <v>42.89</v>
      </c>
      <c r="H87">
        <f>PPCL_Spot!P87</f>
        <v>0</v>
      </c>
      <c r="I87">
        <f>Bawana_NG!P87</f>
        <v>107.2</v>
      </c>
      <c r="J87">
        <f>Bawana_RLNG!P87</f>
        <v>0</v>
      </c>
      <c r="K87">
        <f>Bawana_Spot!P87</f>
        <v>200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1044.1078962295601</v>
      </c>
      <c r="P87" s="36">
        <v>75.945483199524233</v>
      </c>
      <c r="Q87" s="36">
        <v>31.405608221476513</v>
      </c>
      <c r="R87" s="38">
        <v>0</v>
      </c>
      <c r="S87" s="38">
        <v>0</v>
      </c>
      <c r="T87" s="37">
        <f>SUMPRODUCT(LTA!J87:AN87,LTA!J$101:AN$101,LTA!J$103:AN$103)</f>
        <v>32.549999999999997</v>
      </c>
      <c r="U87" s="37">
        <f>SUMPRODUCT(LTA!J87:AN87,LTA!J$102:AN$102,LTA!J$103:AN$103)</f>
        <v>70.009999999999991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226.28</v>
      </c>
      <c r="Z87" s="34">
        <f>IEX!N87</f>
        <v>0</v>
      </c>
      <c r="AA87" s="75">
        <f>STOA!H87</f>
        <v>10.899999999999999</v>
      </c>
      <c r="AB87" s="75">
        <f>-STOA!N87</f>
        <v>0</v>
      </c>
      <c r="AC87">
        <f t="shared" si="3"/>
        <v>16.785815739952188</v>
      </c>
      <c r="AD87">
        <f t="shared" si="4"/>
        <v>1802.3026080072743</v>
      </c>
      <c r="AE87">
        <f>'IDT-1'!B87</f>
        <v>51.78</v>
      </c>
      <c r="AF87" s="24"/>
      <c r="AG87">
        <f t="shared" si="5"/>
        <v>1854.0826080072743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-44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11.578036096665647</v>
      </c>
      <c r="F88">
        <f>GT_Spot!P88</f>
        <v>0</v>
      </c>
      <c r="G88">
        <f>PPCL_NG!P88</f>
        <v>42.89</v>
      </c>
      <c r="H88">
        <f>PPCL_Spot!P88</f>
        <v>0</v>
      </c>
      <c r="I88">
        <f>Bawana_NG!P88</f>
        <v>107.2</v>
      </c>
      <c r="J88">
        <f>Bawana_RLNG!P88</f>
        <v>0</v>
      </c>
      <c r="K88">
        <f>Bawana_Spot!P88</f>
        <v>248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1000.2427056603485</v>
      </c>
      <c r="P88" s="36">
        <v>75.945483199524233</v>
      </c>
      <c r="Q88" s="36">
        <v>31.405608221476513</v>
      </c>
      <c r="R88" s="38">
        <v>0</v>
      </c>
      <c r="S88" s="38">
        <v>0</v>
      </c>
      <c r="T88" s="37">
        <f>SUMPRODUCT(LTA!J88:AN88,LTA!J$101:AN$101,LTA!J$103:AN$103)</f>
        <v>31.32</v>
      </c>
      <c r="U88" s="37">
        <f>SUMPRODUCT(LTA!J88:AN88,LTA!J$102:AN$102,LTA!J$103:AN$103)</f>
        <v>67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207.89</v>
      </c>
      <c r="Z88" s="34">
        <f>IEX!N88</f>
        <v>0</v>
      </c>
      <c r="AA88" s="75">
        <f>STOA!H88</f>
        <v>10.899999999999999</v>
      </c>
      <c r="AB88" s="75">
        <f>-STOA!N88</f>
        <v>0</v>
      </c>
      <c r="AC88">
        <f t="shared" si="3"/>
        <v>16.667448700554104</v>
      </c>
      <c r="AD88">
        <f t="shared" si="4"/>
        <v>1778.9257844774609</v>
      </c>
      <c r="AE88">
        <f>'IDT-1'!B88</f>
        <v>72.510000000000005</v>
      </c>
      <c r="AF88" s="24"/>
      <c r="AG88">
        <f t="shared" si="5"/>
        <v>1851.4357844774609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-49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11.578036096665647</v>
      </c>
      <c r="F89">
        <f>GT_Spot!P89</f>
        <v>0</v>
      </c>
      <c r="G89">
        <f>PPCL_NG!P89</f>
        <v>42.89</v>
      </c>
      <c r="H89">
        <f>PPCL_Spot!P89</f>
        <v>0</v>
      </c>
      <c r="I89">
        <f>Bawana_NG!P89</f>
        <v>107.2</v>
      </c>
      <c r="J89">
        <f>Bawana_RLNG!P89</f>
        <v>0</v>
      </c>
      <c r="K89">
        <f>Bawana_Spot!P89</f>
        <v>282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982.06053376026057</v>
      </c>
      <c r="P89" s="36">
        <v>75.945483199524233</v>
      </c>
      <c r="Q89" s="36">
        <v>31.405608221476513</v>
      </c>
      <c r="R89" s="38">
        <v>0</v>
      </c>
      <c r="S89" s="38">
        <v>0</v>
      </c>
      <c r="T89" s="37">
        <f>SUMPRODUCT(LTA!J89:AN89,LTA!J$101:AN$101,LTA!J$103:AN$103)</f>
        <v>40.03</v>
      </c>
      <c r="U89" s="37">
        <f>SUMPRODUCT(LTA!J89:AN89,LTA!J$102:AN$102,LTA!J$103:AN$103)</f>
        <v>66.78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215.58</v>
      </c>
      <c r="Z89" s="34">
        <f>IEX!N89</f>
        <v>0</v>
      </c>
      <c r="AA89" s="75">
        <f>STOA!H89</f>
        <v>10.899999999999999</v>
      </c>
      <c r="AB89" s="75">
        <f>-STOA!N89</f>
        <v>0</v>
      </c>
      <c r="AC89">
        <f t="shared" si="3"/>
        <v>16.798101419956009</v>
      </c>
      <c r="AD89">
        <f t="shared" si="4"/>
        <v>1827.7929598579708</v>
      </c>
      <c r="AE89">
        <f>'IDT-1'!B89</f>
        <v>45.68</v>
      </c>
      <c r="AF89" s="24"/>
      <c r="AG89">
        <f t="shared" si="5"/>
        <v>1873.4729598579709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-32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11.578036096665647</v>
      </c>
      <c r="F90">
        <f>GT_Spot!P90</f>
        <v>0</v>
      </c>
      <c r="G90">
        <f>PPCL_NG!P90</f>
        <v>42.89</v>
      </c>
      <c r="H90">
        <f>PPCL_Spot!P90</f>
        <v>0</v>
      </c>
      <c r="I90">
        <f>Bawana_NG!P90</f>
        <v>107.2</v>
      </c>
      <c r="J90">
        <f>Bawana_RLNG!P90</f>
        <v>0</v>
      </c>
      <c r="K90">
        <f>Bawana_Spot!P90</f>
        <v>261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965.68892480021555</v>
      </c>
      <c r="P90" s="36">
        <v>75.945483199524233</v>
      </c>
      <c r="Q90" s="36">
        <v>31.405608221476513</v>
      </c>
      <c r="R90" s="38">
        <v>0</v>
      </c>
      <c r="S90" s="38">
        <v>0</v>
      </c>
      <c r="T90" s="37">
        <f>SUMPRODUCT(LTA!J90:AN90,LTA!J$101:AN$101,LTA!J$103:AN$103)</f>
        <v>39.46</v>
      </c>
      <c r="U90" s="37">
        <f>SUMPRODUCT(LTA!J90:AN90,LTA!J$102:AN$102,LTA!J$103:AN$103)</f>
        <v>66.849999999999994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223.36</v>
      </c>
      <c r="Z90" s="34">
        <f>IEX!N90</f>
        <v>0</v>
      </c>
      <c r="AA90" s="75">
        <f>STOA!H90</f>
        <v>10.899999999999999</v>
      </c>
      <c r="AB90" s="75">
        <f>-STOA!N90</f>
        <v>0</v>
      </c>
      <c r="AC90">
        <f t="shared" si="3"/>
        <v>16.382367093230293</v>
      </c>
      <c r="AD90">
        <f t="shared" si="4"/>
        <v>1815.1170852246519</v>
      </c>
      <c r="AE90">
        <f>'IDT-1'!B90</f>
        <v>66.754000000000005</v>
      </c>
      <c r="AF90" s="24"/>
      <c r="AG90">
        <f t="shared" si="5"/>
        <v>1881.8710852246518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-15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13.544341801385682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107.2</v>
      </c>
      <c r="J91">
        <f>Bawana_RLNG!P91</f>
        <v>0</v>
      </c>
      <c r="K91">
        <f>Bawana_Spot!P91</f>
        <v>268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968.89618452962759</v>
      </c>
      <c r="P91" s="36">
        <v>75.945483199524233</v>
      </c>
      <c r="Q91" s="36">
        <v>31.405608221476513</v>
      </c>
      <c r="R91" s="38">
        <v>0</v>
      </c>
      <c r="S91" s="38">
        <v>0</v>
      </c>
      <c r="T91" s="37">
        <f>SUMPRODUCT(LTA!J91:AN91,LTA!J$101:AN$101,LTA!J$103:AN$103)</f>
        <v>40.35</v>
      </c>
      <c r="U91" s="37">
        <f>SUMPRODUCT(LTA!J91:AN91,LTA!J$102:AN$102,LTA!J$103:AN$103)</f>
        <v>67.16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148.63</v>
      </c>
      <c r="Z91" s="34">
        <f>IEX!N91</f>
        <v>0</v>
      </c>
      <c r="AA91" s="75">
        <f>STOA!H91</f>
        <v>64.97</v>
      </c>
      <c r="AB91" s="75">
        <f>-STOA!N91</f>
        <v>0</v>
      </c>
      <c r="AC91">
        <f t="shared" si="3"/>
        <v>16.31139234152846</v>
      </c>
      <c r="AD91">
        <f t="shared" si="4"/>
        <v>1809.1316254104856</v>
      </c>
      <c r="AE91">
        <f>'IDT-1'!B91</f>
        <v>84.856999999999999</v>
      </c>
      <c r="AF91" s="24"/>
      <c r="AG91">
        <f t="shared" si="5"/>
        <v>1893.9886254104856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-14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13.544341801385682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107.2</v>
      </c>
      <c r="J92">
        <f>Bawana_RLNG!P92</f>
        <v>0</v>
      </c>
      <c r="K92">
        <f>Bawana_Spot!P92</f>
        <v>266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964.67194475535359</v>
      </c>
      <c r="P92" s="36">
        <v>75.945483199524233</v>
      </c>
      <c r="Q92" s="36">
        <v>31.405608221476513</v>
      </c>
      <c r="R92" s="38">
        <v>0</v>
      </c>
      <c r="S92" s="38">
        <v>0</v>
      </c>
      <c r="T92" s="37">
        <f>SUMPRODUCT(LTA!J92:AN92,LTA!J$101:AN$101,LTA!J$103:AN$103)</f>
        <v>40.85</v>
      </c>
      <c r="U92" s="37">
        <f>SUMPRODUCT(LTA!J92:AN92,LTA!J$102:AN$102,LTA!J$103:AN$103)</f>
        <v>67.48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182.11</v>
      </c>
      <c r="Z92" s="34">
        <f>IEX!N92</f>
        <v>0</v>
      </c>
      <c r="AA92" s="75">
        <f>STOA!H92</f>
        <v>64.97</v>
      </c>
      <c r="AB92" s="75">
        <f>-STOA!N92</f>
        <v>0</v>
      </c>
      <c r="AC92">
        <f t="shared" si="3"/>
        <v>16.522946521426068</v>
      </c>
      <c r="AD92">
        <f t="shared" si="4"/>
        <v>1840.9958314563139</v>
      </c>
      <c r="AE92">
        <f>'IDT-1'!B92</f>
        <v>66.042000000000002</v>
      </c>
      <c r="AF92" s="24"/>
      <c r="AG92">
        <f t="shared" si="5"/>
        <v>1907.0378314563138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13.544341801385682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107.2</v>
      </c>
      <c r="J93">
        <f>Bawana_RLNG!P93</f>
        <v>0</v>
      </c>
      <c r="K93">
        <f>Bawana_Spot!P93</f>
        <v>279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953.95815892942232</v>
      </c>
      <c r="P93" s="36">
        <v>75.945483199524233</v>
      </c>
      <c r="Q93" s="36">
        <v>31.405608221476513</v>
      </c>
      <c r="R93" s="38">
        <v>0</v>
      </c>
      <c r="S93" s="38">
        <v>0</v>
      </c>
      <c r="T93" s="37">
        <f>SUMPRODUCT(LTA!J93:AN93,LTA!J$101:AN$101,LTA!J$103:AN$103)</f>
        <v>41.3</v>
      </c>
      <c r="U93" s="37">
        <f>SUMPRODUCT(LTA!J93:AN93,LTA!J$102:AN$102,LTA!J$103:AN$103)</f>
        <v>67.929999999999993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208.77</v>
      </c>
      <c r="Z93" s="34">
        <f>IEX!N93</f>
        <v>0</v>
      </c>
      <c r="AA93" s="75">
        <f>STOA!H93</f>
        <v>64.97</v>
      </c>
      <c r="AB93" s="75">
        <f>-STOA!N93</f>
        <v>0</v>
      </c>
      <c r="AC93">
        <f t="shared" si="3"/>
        <v>16.750080696069091</v>
      </c>
      <c r="AD93">
        <f t="shared" si="4"/>
        <v>1874.6149114557397</v>
      </c>
      <c r="AE93">
        <f>'IDT-1'!B93</f>
        <v>46.872</v>
      </c>
      <c r="AF93" s="24"/>
      <c r="AG93">
        <f t="shared" si="5"/>
        <v>1921.4869114557398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13.544341801385682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107.2</v>
      </c>
      <c r="J94">
        <f>Bawana_RLNG!P94</f>
        <v>0</v>
      </c>
      <c r="K94">
        <f>Bawana_Spot!P94</f>
        <v>287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953.95984828433257</v>
      </c>
      <c r="P94" s="36">
        <v>75.945483199524233</v>
      </c>
      <c r="Q94" s="36">
        <v>31.405608221476513</v>
      </c>
      <c r="R94" s="38">
        <v>0</v>
      </c>
      <c r="S94" s="38">
        <v>0</v>
      </c>
      <c r="T94" s="37">
        <f>SUMPRODUCT(LTA!J94:AN94,LTA!J$101:AN$101,LTA!J$103:AN$103)</f>
        <v>42.3</v>
      </c>
      <c r="U94" s="37">
        <f>SUMPRODUCT(LTA!J94:AN94,LTA!J$102:AN$102,LTA!J$103:AN$103)</f>
        <v>68.509999999999991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232.95</v>
      </c>
      <c r="Z94" s="34">
        <f>IEX!N94</f>
        <v>0</v>
      </c>
      <c r="AA94" s="75">
        <f>STOA!H94</f>
        <v>64.97</v>
      </c>
      <c r="AB94" s="75">
        <f>-STOA!N94</f>
        <v>0</v>
      </c>
      <c r="AC94">
        <f t="shared" si="3"/>
        <v>17.047183562392302</v>
      </c>
      <c r="AD94">
        <f t="shared" si="4"/>
        <v>1908.0794979443267</v>
      </c>
      <c r="AE94">
        <f>'IDT-1'!B94</f>
        <v>18.981000000000002</v>
      </c>
      <c r="AF94" s="24"/>
      <c r="AG94">
        <f t="shared" si="5"/>
        <v>1927.0604979443267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-6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13.544341801385682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107.2</v>
      </c>
      <c r="J95">
        <f>Bawana_RLNG!P95</f>
        <v>0</v>
      </c>
      <c r="K95">
        <f>Bawana_Spot!P95</f>
        <v>291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939.82755654966911</v>
      </c>
      <c r="P95" s="36">
        <v>75.945483199524233</v>
      </c>
      <c r="Q95" s="36">
        <v>31.405608221476513</v>
      </c>
      <c r="R95" s="38">
        <v>0</v>
      </c>
      <c r="S95" s="38">
        <v>0</v>
      </c>
      <c r="T95" s="37">
        <f>SUMPRODUCT(LTA!J95:AN95,LTA!J$101:AN$101,LTA!J$103:AN$103)</f>
        <v>48.489999999999995</v>
      </c>
      <c r="U95" s="37">
        <f>SUMPRODUCT(LTA!J95:AN95,LTA!J$102:AN$102,LTA!J$103:AN$103)</f>
        <v>72.510000000000005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249.09</v>
      </c>
      <c r="Z95" s="34">
        <f>IEX!N95</f>
        <v>0</v>
      </c>
      <c r="AA95" s="75">
        <f>STOA!H95</f>
        <v>64.92</v>
      </c>
      <c r="AB95" s="75">
        <f>-STOA!N95</f>
        <v>0</v>
      </c>
      <c r="AC95">
        <f t="shared" si="3"/>
        <v>17.251430287782629</v>
      </c>
      <c r="AD95">
        <f t="shared" si="4"/>
        <v>1917.0229594842731</v>
      </c>
      <c r="AE95">
        <f>'IDT-1'!B95</f>
        <v>8.1349999999999998</v>
      </c>
      <c r="AF95" s="24"/>
      <c r="AG95">
        <f t="shared" si="5"/>
        <v>1925.1579594842731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13.544341801385682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107.2</v>
      </c>
      <c r="J96">
        <f>Bawana_RLNG!P96</f>
        <v>0</v>
      </c>
      <c r="K96">
        <f>Bawana_Spot!P96</f>
        <v>300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923.76504149574509</v>
      </c>
      <c r="P96" s="36">
        <v>75.945483199524233</v>
      </c>
      <c r="Q96" s="36">
        <v>31.405608221476513</v>
      </c>
      <c r="R96" s="38">
        <v>0</v>
      </c>
      <c r="S96" s="38">
        <v>0</v>
      </c>
      <c r="T96" s="37">
        <f>SUMPRODUCT(LTA!J96:AN96,LTA!J$101:AN$101,LTA!J$103:AN$103)</f>
        <v>48.61</v>
      </c>
      <c r="U96" s="37">
        <f>SUMPRODUCT(LTA!J96:AN96,LTA!J$102:AN$102,LTA!J$103:AN$103)</f>
        <v>73.510000000000005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258.94</v>
      </c>
      <c r="Z96" s="34">
        <f>IEX!N96</f>
        <v>0</v>
      </c>
      <c r="AA96" s="75">
        <f>STOA!H96</f>
        <v>64.92</v>
      </c>
      <c r="AB96" s="75">
        <f>-STOA!N96</f>
        <v>0</v>
      </c>
      <c r="AC96">
        <f t="shared" si="3"/>
        <v>17.259181772741513</v>
      </c>
      <c r="AD96">
        <f t="shared" si="4"/>
        <v>1923.9226929453901</v>
      </c>
      <c r="AE96">
        <f>'IDT-1'!B96</f>
        <v>0</v>
      </c>
      <c r="AF96" s="24"/>
      <c r="AG96">
        <f t="shared" si="5"/>
        <v>1923.9226929453901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13.544341801385682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107.2</v>
      </c>
      <c r="J97">
        <f>Bawana_RLNG!P97</f>
        <v>0</v>
      </c>
      <c r="K97">
        <f>Bawana_Spot!P97</f>
        <v>284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923.76334587335373</v>
      </c>
      <c r="P97" s="36">
        <v>75.945483199524233</v>
      </c>
      <c r="Q97" s="36">
        <v>31.405608221476513</v>
      </c>
      <c r="R97" s="38">
        <v>0</v>
      </c>
      <c r="S97" s="38">
        <v>0</v>
      </c>
      <c r="T97" s="37">
        <f>SUMPRODUCT(LTA!J97:AN97,LTA!J$101:AN$101,LTA!J$103:AN$103)</f>
        <v>48.65</v>
      </c>
      <c r="U97" s="37">
        <f>SUMPRODUCT(LTA!J97:AN97,LTA!J$102:AN$102,LTA!J$103:AN$103)</f>
        <v>74.790000000000006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263.56</v>
      </c>
      <c r="Z97" s="34">
        <f>IEX!N97</f>
        <v>0</v>
      </c>
      <c r="AA97" s="75">
        <f>STOA!H97</f>
        <v>64.92</v>
      </c>
      <c r="AB97" s="75">
        <f>-STOA!N97</f>
        <v>0</v>
      </c>
      <c r="AC97">
        <f t="shared" si="3"/>
        <v>17.303810764097399</v>
      </c>
      <c r="AD97">
        <f t="shared" si="4"/>
        <v>1898.8163683316429</v>
      </c>
      <c r="AE97">
        <f>'IDT-1'!B97</f>
        <v>0</v>
      </c>
      <c r="AF97" s="24"/>
      <c r="AG97">
        <f t="shared" si="5"/>
        <v>1898.8163683316429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-25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13.544341801385682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107.2</v>
      </c>
      <c r="J98">
        <f>Bawana_RLNG!P98</f>
        <v>0</v>
      </c>
      <c r="K98">
        <f>Bawana_Spot!P98</f>
        <v>249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923.76405360965919</v>
      </c>
      <c r="P98" s="36">
        <v>75.945483199524233</v>
      </c>
      <c r="Q98" s="36">
        <v>31.405608221476513</v>
      </c>
      <c r="R98" s="38">
        <v>0</v>
      </c>
      <c r="S98" s="38">
        <v>0</v>
      </c>
      <c r="T98" s="37">
        <f>SUMPRODUCT(LTA!J98:AN98,LTA!J$101:AN$101,LTA!J$103:AN$103)</f>
        <v>48.769999999999996</v>
      </c>
      <c r="U98" s="37">
        <f>SUMPRODUCT(LTA!J98:AN98,LTA!J$102:AN$102,LTA!J$103:AN$103)</f>
        <v>75.010000000000005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263.25</v>
      </c>
      <c r="Z98" s="34">
        <f>IEX!N98</f>
        <v>0</v>
      </c>
      <c r="AA98" s="75">
        <f>STOA!H98</f>
        <v>64.92</v>
      </c>
      <c r="AB98" s="75">
        <f>-STOA!N98</f>
        <v>0</v>
      </c>
      <c r="AC98">
        <f t="shared" si="3"/>
        <v>16.951690354565908</v>
      </c>
      <c r="AD98">
        <f t="shared" si="4"/>
        <v>1869.1991964774797</v>
      </c>
      <c r="AE98">
        <f>'IDT-1'!B98</f>
        <v>5.423</v>
      </c>
      <c r="AF98" s="24"/>
      <c r="AG98">
        <f t="shared" si="5"/>
        <v>1874.6221964774797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0.24479210000000026</v>
      </c>
      <c r="E99">
        <f t="shared" si="6"/>
        <v>0.3170528155054253</v>
      </c>
      <c r="F99">
        <f t="shared" si="6"/>
        <v>0</v>
      </c>
      <c r="G99">
        <f t="shared" si="6"/>
        <v>1.0334049279173965</v>
      </c>
      <c r="H99">
        <f t="shared" si="6"/>
        <v>0</v>
      </c>
      <c r="I99">
        <f t="shared" si="6"/>
        <v>2.3488894387610468</v>
      </c>
      <c r="J99">
        <f t="shared" si="6"/>
        <v>0</v>
      </c>
      <c r="K99">
        <f t="shared" si="6"/>
        <v>2.24417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22.672689848804321</v>
      </c>
      <c r="P99" s="36">
        <f t="shared" si="6"/>
        <v>1.8226915967885855</v>
      </c>
      <c r="Q99" s="36">
        <f t="shared" si="6"/>
        <v>0.7537345973154369</v>
      </c>
      <c r="R99" s="38">
        <f t="shared" si="6"/>
        <v>0.47216805073926393</v>
      </c>
      <c r="S99" s="38">
        <f t="shared" si="6"/>
        <v>0</v>
      </c>
      <c r="T99" s="37">
        <f t="shared" si="6"/>
        <v>5.7441449999999978</v>
      </c>
      <c r="U99" s="37">
        <f t="shared" si="6"/>
        <v>2.2038975000000001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1.7152524999999998</v>
      </c>
      <c r="Z99" s="34">
        <f t="shared" si="6"/>
        <v>0</v>
      </c>
      <c r="AA99" s="75">
        <f t="shared" si="6"/>
        <v>0.69528000000000045</v>
      </c>
      <c r="AB99" s="75">
        <f t="shared" si="6"/>
        <v>0</v>
      </c>
      <c r="AC99">
        <f t="shared" si="6"/>
        <v>0.38531521642725236</v>
      </c>
      <c r="AD99">
        <f t="shared" si="6"/>
        <v>41.483030659404228</v>
      </c>
      <c r="AE99">
        <f t="shared" si="6"/>
        <v>0.82797625000000019</v>
      </c>
      <c r="AG99">
        <f t="shared" si="6"/>
        <v>42.311006909404213</v>
      </c>
      <c r="AI99">
        <f t="shared" si="6"/>
        <v>0</v>
      </c>
      <c r="AJ99">
        <f t="shared" si="6"/>
        <v>0</v>
      </c>
      <c r="AK99">
        <f t="shared" si="6"/>
        <v>0.18299250000000003</v>
      </c>
      <c r="AL99">
        <f t="shared" si="6"/>
        <v>-0.95450000000000002</v>
      </c>
      <c r="AM99">
        <f t="shared" si="6"/>
        <v>0</v>
      </c>
      <c r="AN99">
        <f t="shared" si="6"/>
        <v>0</v>
      </c>
      <c r="AO99">
        <f t="shared" si="6"/>
        <v>0.37168500000000004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45205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8.5968591961671539</v>
      </c>
      <c r="F3">
        <f>GT_Spot!Q3</f>
        <v>0</v>
      </c>
      <c r="G3">
        <f>PPCL_NG!Q3</f>
        <v>25.3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660.51874528534393</v>
      </c>
      <c r="P3" s="36">
        <v>43.917388046387153</v>
      </c>
      <c r="Q3" s="36">
        <v>18.167459451901571</v>
      </c>
      <c r="R3" s="38">
        <v>0</v>
      </c>
      <c r="S3" s="38">
        <v>0</v>
      </c>
      <c r="T3" s="37">
        <f>SUMPRODUCT(LTA!J3:AN3,LTA!J$101:AN$101,LTA!J$104:AN$104)</f>
        <v>31.87</v>
      </c>
      <c r="U3" s="37">
        <f>SUMPRODUCT(LTA!J3:AN3,LTA!J$102:AN$102,LTA!J$104:AN$104)</f>
        <v>109.52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57.010000000000005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9.0384769374222387</v>
      </c>
      <c r="AD3">
        <f>SUM(B3:AB3,AI3:AR3)-AC3</f>
        <v>1018.0611750423775</v>
      </c>
      <c r="AE3">
        <f>'IDT-1'!C3</f>
        <v>-75</v>
      </c>
      <c r="AF3" s="24"/>
      <c r="AG3">
        <f>SUM(AD3:AF3)</f>
        <v>943.0611750423775</v>
      </c>
      <c r="AI3" s="34">
        <f>PXIL!I3</f>
        <v>0</v>
      </c>
      <c r="AJ3" s="34">
        <f>PXIL!O3</f>
        <v>0</v>
      </c>
      <c r="AK3" s="34">
        <f>RTM_IEX!I3</f>
        <v>11.6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8.5968591961671539</v>
      </c>
      <c r="F4">
        <f>GT_Spot!Q4</f>
        <v>0</v>
      </c>
      <c r="G4">
        <f>PPCL_NG!Q4</f>
        <v>25.3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682.99337491090785</v>
      </c>
      <c r="P4" s="36">
        <v>43.917388046387153</v>
      </c>
      <c r="Q4" s="36">
        <v>18.167459451901571</v>
      </c>
      <c r="R4" s="38">
        <v>0</v>
      </c>
      <c r="S4" s="38">
        <v>0</v>
      </c>
      <c r="T4" s="37">
        <f>SUMPRODUCT(LTA!J4:AN4,LTA!J$101:AN$101,LTA!J$104:AN$104)</f>
        <v>32.869999999999997</v>
      </c>
      <c r="U4" s="37">
        <f>SUMPRODUCT(LTA!J4:AN4,LTA!J$102:AN$102,LTA!J$104:AN$104)</f>
        <v>110.1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57.010000000000005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9.2330856781272015</v>
      </c>
      <c r="AD4">
        <f t="shared" ref="AD4:AD67" si="1">SUM(B4:AB4,AI4:AR4)-AC4</f>
        <v>1039.9811959272365</v>
      </c>
      <c r="AE4">
        <f>'IDT-1'!C4</f>
        <v>-85</v>
      </c>
      <c r="AF4" s="24"/>
      <c r="AG4">
        <f t="shared" ref="AG4:AG67" si="2">SUM(AD4:AF4)</f>
        <v>954.98119592723651</v>
      </c>
      <c r="AI4" s="34">
        <f>PXIL!I4</f>
        <v>0</v>
      </c>
      <c r="AJ4" s="34">
        <f>PXIL!O4</f>
        <v>0</v>
      </c>
      <c r="AK4" s="34">
        <f>RTM_IEX!I4</f>
        <v>9.66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8.5968591961671539</v>
      </c>
      <c r="F5">
        <f>GT_Spot!Q5</f>
        <v>0</v>
      </c>
      <c r="G5">
        <f>PPCL_NG!Q5</f>
        <v>25.3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676.99265786055446</v>
      </c>
      <c r="P5" s="36">
        <v>43.917388046387153</v>
      </c>
      <c r="Q5" s="36">
        <v>18.167459451901571</v>
      </c>
      <c r="R5" s="38">
        <v>0</v>
      </c>
      <c r="S5" s="38">
        <v>0</v>
      </c>
      <c r="T5" s="37">
        <f>SUMPRODUCT(LTA!J5:AN5,LTA!J$101:AN$101,LTA!J$104:AN$104)</f>
        <v>33.83</v>
      </c>
      <c r="U5" s="37">
        <f>SUMPRODUCT(LTA!J5:AN5,LTA!J$102:AN$102,LTA!J$104:AN$104)</f>
        <v>110.49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57.010000000000005</v>
      </c>
      <c r="AB5" s="75">
        <f>-STOA!O5</f>
        <v>0</v>
      </c>
      <c r="AC5">
        <f t="shared" si="0"/>
        <v>9.1496553680840922</v>
      </c>
      <c r="AD5">
        <f t="shared" si="1"/>
        <v>1030.5839091869263</v>
      </c>
      <c r="AE5">
        <f>'IDT-1'!C5</f>
        <v>-100</v>
      </c>
      <c r="AF5" s="24"/>
      <c r="AG5">
        <f t="shared" si="2"/>
        <v>930.58390918692635</v>
      </c>
      <c r="AI5" s="34">
        <f>PXIL!I5</f>
        <v>0</v>
      </c>
      <c r="AJ5" s="34">
        <f>PXIL!O5</f>
        <v>0</v>
      </c>
      <c r="AK5" s="34">
        <f>RTM_IEX!I5</f>
        <v>4.83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8.5968591961671539</v>
      </c>
      <c r="F6">
        <f>GT_Spot!Q6</f>
        <v>0</v>
      </c>
      <c r="G6">
        <f>PPCL_NG!Q6</f>
        <v>25.3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676.45075692214868</v>
      </c>
      <c r="P6" s="36">
        <v>43.917388046387153</v>
      </c>
      <c r="Q6" s="36">
        <v>18.167459451901571</v>
      </c>
      <c r="R6" s="38">
        <v>0</v>
      </c>
      <c r="S6" s="38">
        <v>0</v>
      </c>
      <c r="T6" s="37">
        <f>SUMPRODUCT(LTA!J6:AN6,LTA!J$101:AN$101,LTA!J$104:AN$104)</f>
        <v>34.619999999999997</v>
      </c>
      <c r="U6" s="37">
        <f>SUMPRODUCT(LTA!J6:AN6,LTA!J$102:AN$102,LTA!J$104:AN$104)</f>
        <v>111.02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57.010000000000005</v>
      </c>
      <c r="AB6" s="75">
        <f>-STOA!O6</f>
        <v>0</v>
      </c>
      <c r="AC6">
        <f t="shared" si="0"/>
        <v>9.2160786398261205</v>
      </c>
      <c r="AD6">
        <f t="shared" si="1"/>
        <v>1038.0655849767784</v>
      </c>
      <c r="AE6">
        <f>'IDT-1'!C6</f>
        <v>-125</v>
      </c>
      <c r="AF6" s="24"/>
      <c r="AG6">
        <f t="shared" si="2"/>
        <v>913.06558497677838</v>
      </c>
      <c r="AI6" s="34">
        <f>PXIL!I6</f>
        <v>0</v>
      </c>
      <c r="AJ6" s="34">
        <f>PXIL!O6</f>
        <v>0</v>
      </c>
      <c r="AK6" s="34">
        <f>RTM_IEX!I6</f>
        <v>11.6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8.5968591961671539</v>
      </c>
      <c r="F7">
        <f>GT_Spot!Q7</f>
        <v>0</v>
      </c>
      <c r="G7">
        <f>PPCL_NG!Q7</f>
        <v>25.3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676.83741521156946</v>
      </c>
      <c r="P7" s="36">
        <v>43.917388046387153</v>
      </c>
      <c r="Q7" s="36">
        <v>18.167459451901571</v>
      </c>
      <c r="R7" s="38">
        <v>0</v>
      </c>
      <c r="S7" s="38">
        <v>0</v>
      </c>
      <c r="T7" s="37">
        <f>SUMPRODUCT(LTA!J7:AN7,LTA!J$101:AN$101,LTA!J$104:AN$104)</f>
        <v>35.049999999999997</v>
      </c>
      <c r="U7" s="37">
        <f>SUMPRODUCT(LTA!J7:AN7,LTA!J$102:AN$102,LTA!J$104:AN$104)</f>
        <v>114.25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57.010000000000005</v>
      </c>
      <c r="AB7" s="75">
        <f>-STOA!O7</f>
        <v>0</v>
      </c>
      <c r="AC7">
        <f t="shared" si="0"/>
        <v>9.1496092327730221</v>
      </c>
      <c r="AD7">
        <f t="shared" si="1"/>
        <v>1030.5787126732523</v>
      </c>
      <c r="AE7">
        <f>'IDT-1'!C7</f>
        <v>-130</v>
      </c>
      <c r="AF7" s="24"/>
      <c r="AG7">
        <f t="shared" si="2"/>
        <v>900.57871267325231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8.5968591961671539</v>
      </c>
      <c r="F8">
        <f>GT_Spot!Q8</f>
        <v>0</v>
      </c>
      <c r="G8">
        <f>PPCL_NG!Q8</f>
        <v>25.46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663.346726210881</v>
      </c>
      <c r="P8" s="36">
        <v>43.917388046387153</v>
      </c>
      <c r="Q8" s="36">
        <v>18.167459451901571</v>
      </c>
      <c r="R8" s="38">
        <v>0</v>
      </c>
      <c r="S8" s="38">
        <v>0</v>
      </c>
      <c r="T8" s="37">
        <f>SUMPRODUCT(LTA!J8:AN8,LTA!J$101:AN$101,LTA!J$104:AN$104)</f>
        <v>36.630000000000003</v>
      </c>
      <c r="U8" s="37">
        <f>SUMPRODUCT(LTA!J8:AN8,LTA!J$102:AN$102,LTA!J$104:AN$104)</f>
        <v>114.99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57.010000000000005</v>
      </c>
      <c r="AB8" s="75">
        <f>-STOA!O8</f>
        <v>0</v>
      </c>
      <c r="AC8">
        <f t="shared" si="0"/>
        <v>9.0527151695669641</v>
      </c>
      <c r="AD8">
        <f t="shared" si="1"/>
        <v>1019.6649177357699</v>
      </c>
      <c r="AE8">
        <f>'IDT-1'!C8</f>
        <v>-155</v>
      </c>
      <c r="AF8" s="24"/>
      <c r="AG8">
        <f t="shared" si="2"/>
        <v>864.6649177357699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8.5968591961671539</v>
      </c>
      <c r="F9">
        <f>GT_Spot!Q9</f>
        <v>0</v>
      </c>
      <c r="G9">
        <f>PPCL_NG!Q9</f>
        <v>25.62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658.15886418278103</v>
      </c>
      <c r="P9" s="36">
        <v>43.917388046387153</v>
      </c>
      <c r="Q9" s="36">
        <v>18.167459451901571</v>
      </c>
      <c r="R9" s="38">
        <v>0</v>
      </c>
      <c r="S9" s="38">
        <v>0</v>
      </c>
      <c r="T9" s="37">
        <f>SUMPRODUCT(LTA!J9:AN9,LTA!J$101:AN$101,LTA!J$104:AN$104)</f>
        <v>51.8</v>
      </c>
      <c r="U9" s="37">
        <f>SUMPRODUCT(LTA!J9:AN9,LTA!J$102:AN$102,LTA!J$104:AN$104)</f>
        <v>115.97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57.010000000000005</v>
      </c>
      <c r="AB9" s="75">
        <f>-STOA!O9</f>
        <v>0</v>
      </c>
      <c r="AC9">
        <f t="shared" si="0"/>
        <v>9.1949806213306644</v>
      </c>
      <c r="AD9">
        <f t="shared" si="1"/>
        <v>1025.6447902559064</v>
      </c>
      <c r="AE9">
        <f>'IDT-1'!C9</f>
        <v>-168.46600000000001</v>
      </c>
      <c r="AF9" s="24"/>
      <c r="AG9">
        <f t="shared" si="2"/>
        <v>857.17879025590639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8.5968591961671539</v>
      </c>
      <c r="F10">
        <f>GT_Spot!Q10</f>
        <v>0</v>
      </c>
      <c r="G10">
        <f>PPCL_NG!Q10</f>
        <v>25.62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678.73957906301905</v>
      </c>
      <c r="P10" s="36">
        <v>43.917388046387153</v>
      </c>
      <c r="Q10" s="36">
        <v>18.167459451901571</v>
      </c>
      <c r="R10" s="38">
        <v>0</v>
      </c>
      <c r="S10" s="38">
        <v>0</v>
      </c>
      <c r="T10" s="37">
        <f>SUMPRODUCT(LTA!J10:AN10,LTA!J$101:AN$101,LTA!J$104:AN$104)</f>
        <v>52.49</v>
      </c>
      <c r="U10" s="37">
        <f>SUMPRODUCT(LTA!J10:AN10,LTA!J$102:AN$102,LTA!J$104:AN$104)</f>
        <v>116.71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</v>
      </c>
      <c r="AA10" s="75">
        <f>STOA!I10</f>
        <v>57.010000000000005</v>
      </c>
      <c r="AB10" s="75">
        <f>-STOA!O10</f>
        <v>0</v>
      </c>
      <c r="AC10">
        <f t="shared" si="0"/>
        <v>9.7881906507755474</v>
      </c>
      <c r="AD10">
        <f t="shared" si="1"/>
        <v>1002.0622951066996</v>
      </c>
      <c r="AE10">
        <f>'IDT-1'!C10</f>
        <v>-153.85</v>
      </c>
      <c r="AF10" s="24"/>
      <c r="AG10">
        <f t="shared" si="2"/>
        <v>848.21229510669957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8.5968591961671539</v>
      </c>
      <c r="F11">
        <f>GT_Spot!Q11</f>
        <v>0</v>
      </c>
      <c r="G11">
        <f>PPCL_NG!Q11</f>
        <v>25.62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652.25269731044659</v>
      </c>
      <c r="P11" s="36">
        <v>43.917388046387153</v>
      </c>
      <c r="Q11" s="36">
        <v>18.167459451901571</v>
      </c>
      <c r="R11" s="38">
        <v>0</v>
      </c>
      <c r="S11" s="38">
        <v>0</v>
      </c>
      <c r="T11" s="37">
        <f>SUMPRODUCT(LTA!J11:AN11,LTA!J$101:AN$101,LTA!J$104:AN$104)</f>
        <v>53.17</v>
      </c>
      <c r="U11" s="37">
        <f>SUMPRODUCT(LTA!J11:AN11,LTA!J$102:AN$102,LTA!J$104:AN$104)</f>
        <v>117.55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-80</v>
      </c>
      <c r="AA11" s="75">
        <f>STOA!I11</f>
        <v>57.010000000000005</v>
      </c>
      <c r="AB11" s="75">
        <f>-STOA!O11</f>
        <v>0</v>
      </c>
      <c r="AC11">
        <f t="shared" si="0"/>
        <v>9.8348259170187671</v>
      </c>
      <c r="AD11">
        <f t="shared" si="1"/>
        <v>947.04877808788353</v>
      </c>
      <c r="AE11">
        <f>'IDT-1'!C11</f>
        <v>-109.143</v>
      </c>
      <c r="AF11" s="24"/>
      <c r="AG11">
        <f t="shared" si="2"/>
        <v>837.9057780878835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8.5968591961671539</v>
      </c>
      <c r="F12">
        <f>GT_Spot!Q12</f>
        <v>0</v>
      </c>
      <c r="G12">
        <f>PPCL_NG!Q12</f>
        <v>25.62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648.69646022366726</v>
      </c>
      <c r="P12" s="36">
        <v>43.917388046387153</v>
      </c>
      <c r="Q12" s="36">
        <v>18.167459451901571</v>
      </c>
      <c r="R12" s="38">
        <v>0</v>
      </c>
      <c r="S12" s="38">
        <v>0</v>
      </c>
      <c r="T12" s="37">
        <f>SUMPRODUCT(LTA!J12:AN12,LTA!J$101:AN$101,LTA!J$104:AN$104)</f>
        <v>53.35</v>
      </c>
      <c r="U12" s="37">
        <f>SUMPRODUCT(LTA!J12:AN12,LTA!J$102:AN$102,LTA!J$104:AN$104)</f>
        <v>117.74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-120</v>
      </c>
      <c r="AA12" s="75">
        <f>STOA!I12</f>
        <v>57.010000000000005</v>
      </c>
      <c r="AB12" s="75">
        <f>-STOA!O12</f>
        <v>0</v>
      </c>
      <c r="AC12">
        <f t="shared" si="0"/>
        <v>10.161912131542923</v>
      </c>
      <c r="AD12">
        <f t="shared" si="1"/>
        <v>903.5354547865802</v>
      </c>
      <c r="AE12">
        <f>'IDT-1'!C12</f>
        <v>-81.903000000000006</v>
      </c>
      <c r="AF12" s="24"/>
      <c r="AG12">
        <f t="shared" si="2"/>
        <v>821.63245478658018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8.5968591961671539</v>
      </c>
      <c r="F13">
        <f>GT_Spot!Q13</f>
        <v>0</v>
      </c>
      <c r="G13">
        <f>PPCL_NG!Q13</f>
        <v>25.62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655.01590361378862</v>
      </c>
      <c r="P13" s="36">
        <v>43.917388046387153</v>
      </c>
      <c r="Q13" s="36">
        <v>18.167459451901571</v>
      </c>
      <c r="R13" s="38">
        <v>0</v>
      </c>
      <c r="S13" s="38">
        <v>0</v>
      </c>
      <c r="T13" s="37">
        <f>SUMPRODUCT(LTA!J13:AN13,LTA!J$101:AN$101,LTA!J$104:AN$104)</f>
        <v>53.77</v>
      </c>
      <c r="U13" s="37">
        <f>SUMPRODUCT(LTA!J13:AN13,LTA!J$102:AN$102,LTA!J$104:AN$104)</f>
        <v>118.1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-140</v>
      </c>
      <c r="AA13" s="75">
        <f>STOA!I13</f>
        <v>57.010000000000005</v>
      </c>
      <c r="AB13" s="75">
        <f>-STOA!O13</f>
        <v>0</v>
      </c>
      <c r="AC13">
        <f t="shared" si="0"/>
        <v>10.580538854263802</v>
      </c>
      <c r="AD13">
        <f t="shared" si="1"/>
        <v>870.3329214539807</v>
      </c>
      <c r="AE13">
        <f>'IDT-1'!C13</f>
        <v>-70.241</v>
      </c>
      <c r="AF13" s="24"/>
      <c r="AG13">
        <f t="shared" si="2"/>
        <v>800.09192145398072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8.5968591961671539</v>
      </c>
      <c r="F14">
        <f>GT_Spot!Q14</f>
        <v>0</v>
      </c>
      <c r="G14">
        <f>PPCL_NG!Q14</f>
        <v>25.62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655.01590361378862</v>
      </c>
      <c r="P14" s="36">
        <v>43.917388046387153</v>
      </c>
      <c r="Q14" s="36">
        <v>18.167459451901571</v>
      </c>
      <c r="R14" s="38">
        <v>0</v>
      </c>
      <c r="S14" s="38">
        <v>0</v>
      </c>
      <c r="T14" s="37">
        <f>SUMPRODUCT(LTA!J14:AN14,LTA!J$101:AN$101,LTA!J$104:AN$104)</f>
        <v>53.78</v>
      </c>
      <c r="U14" s="37">
        <f>SUMPRODUCT(LTA!J14:AN14,LTA!J$102:AN$102,LTA!J$104:AN$104)</f>
        <v>118.28999999999999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-155</v>
      </c>
      <c r="AA14" s="75">
        <f>STOA!I14</f>
        <v>57.010000000000005</v>
      </c>
      <c r="AB14" s="75">
        <f>-STOA!O14</f>
        <v>0</v>
      </c>
      <c r="AC14">
        <f t="shared" si="0"/>
        <v>10.759861404707708</v>
      </c>
      <c r="AD14">
        <f t="shared" si="1"/>
        <v>850.35359890353664</v>
      </c>
      <c r="AE14">
        <f>'IDT-1'!C14</f>
        <v>-60.540999999999997</v>
      </c>
      <c r="AF14" s="24"/>
      <c r="AG14">
        <f t="shared" si="2"/>
        <v>789.81259890353658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-25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8.8391597510373447</v>
      </c>
      <c r="F15">
        <f>GT_Spot!Q15</f>
        <v>0</v>
      </c>
      <c r="G15">
        <f>PPCL_NG!Q15</f>
        <v>25.62</v>
      </c>
      <c r="H15">
        <f>PPCL_Spot!Q15</f>
        <v>0</v>
      </c>
      <c r="I15">
        <f>Bawana_NG!Q15</f>
        <v>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658.92922587867884</v>
      </c>
      <c r="P15" s="36">
        <v>43.917388046387153</v>
      </c>
      <c r="Q15" s="36">
        <v>18.167459451901571</v>
      </c>
      <c r="R15" s="38">
        <v>0</v>
      </c>
      <c r="S15" s="38">
        <v>0</v>
      </c>
      <c r="T15" s="37">
        <f>SUMPRODUCT(LTA!J15:AN15,LTA!J$101:AN$101,LTA!J$104:AN$104)</f>
        <v>53.22</v>
      </c>
      <c r="U15" s="37">
        <f>SUMPRODUCT(LTA!J15:AN15,LTA!J$102:AN$102,LTA!J$104:AN$104)</f>
        <v>121.97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-170</v>
      </c>
      <c r="AA15" s="75">
        <f>STOA!I15</f>
        <v>57.010000000000005</v>
      </c>
      <c r="AB15" s="75">
        <f>-STOA!O15</f>
        <v>0</v>
      </c>
      <c r="AC15">
        <f t="shared" si="0"/>
        <v>10.67350561029965</v>
      </c>
      <c r="AD15">
        <f t="shared" si="1"/>
        <v>860.71557751770524</v>
      </c>
      <c r="AE15">
        <f>'IDT-1'!C15</f>
        <v>-54.19</v>
      </c>
      <c r="AF15" s="24"/>
      <c r="AG15">
        <f t="shared" si="2"/>
        <v>806.52557751770519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8.8391597510373447</v>
      </c>
      <c r="F16">
        <f>GT_Spot!Q16</f>
        <v>0</v>
      </c>
      <c r="G16">
        <f>PPCL_NG!Q16</f>
        <v>25.62</v>
      </c>
      <c r="H16">
        <f>PPCL_Spot!Q16</f>
        <v>0</v>
      </c>
      <c r="I16">
        <f>Bawana_NG!Q16</f>
        <v>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658.92922587867884</v>
      </c>
      <c r="P16" s="36">
        <v>43.917388046387153</v>
      </c>
      <c r="Q16" s="36">
        <v>18.167459451901571</v>
      </c>
      <c r="R16" s="38">
        <v>0</v>
      </c>
      <c r="S16" s="38">
        <v>0</v>
      </c>
      <c r="T16" s="37">
        <f>SUMPRODUCT(LTA!J16:AN16,LTA!J$101:AN$101,LTA!J$104:AN$104)</f>
        <v>52.87</v>
      </c>
      <c r="U16" s="37">
        <f>SUMPRODUCT(LTA!J16:AN16,LTA!J$102:AN$102,LTA!J$104:AN$104)</f>
        <v>121.82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-185</v>
      </c>
      <c r="AA16" s="75">
        <f>STOA!I16</f>
        <v>57.010000000000005</v>
      </c>
      <c r="AB16" s="75">
        <f>-STOA!O16</f>
        <v>0</v>
      </c>
      <c r="AC16">
        <f t="shared" si="0"/>
        <v>10.802277523132577</v>
      </c>
      <c r="AD16">
        <f t="shared" si="1"/>
        <v>845.08680560487221</v>
      </c>
      <c r="AE16">
        <f>'IDT-1'!C16</f>
        <v>-47.84</v>
      </c>
      <c r="AF16" s="24"/>
      <c r="AG16">
        <f t="shared" si="2"/>
        <v>797.24680560487218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8.8391597510373447</v>
      </c>
      <c r="F17">
        <f>GT_Spot!Q17</f>
        <v>0</v>
      </c>
      <c r="G17">
        <f>PPCL_NG!Q17</f>
        <v>25.62</v>
      </c>
      <c r="H17">
        <f>PPCL_Spot!Q17</f>
        <v>0</v>
      </c>
      <c r="I17">
        <f>Bawana_NG!Q17</f>
        <v>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658.9277995262313</v>
      </c>
      <c r="P17" s="36">
        <v>43.917388046387153</v>
      </c>
      <c r="Q17" s="36">
        <v>18.167459451901571</v>
      </c>
      <c r="R17" s="38">
        <v>0</v>
      </c>
      <c r="S17" s="38">
        <v>0</v>
      </c>
      <c r="T17" s="37">
        <f>SUMPRODUCT(LTA!J17:AN17,LTA!J$101:AN$101,LTA!J$104:AN$104)</f>
        <v>68.44</v>
      </c>
      <c r="U17" s="37">
        <f>SUMPRODUCT(LTA!J17:AN17,LTA!J$102:AN$102,LTA!J$104:AN$104)</f>
        <v>125.17999999999999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-190</v>
      </c>
      <c r="AA17" s="75">
        <f>STOA!I17</f>
        <v>57.010000000000005</v>
      </c>
      <c r="AB17" s="75">
        <f>-STOA!O17</f>
        <v>0</v>
      </c>
      <c r="AC17">
        <f t="shared" si="0"/>
        <v>11.013239608842015</v>
      </c>
      <c r="AD17">
        <f t="shared" si="1"/>
        <v>858.80441716671533</v>
      </c>
      <c r="AE17">
        <f>'IDT-1'!C17</f>
        <v>-57</v>
      </c>
      <c r="AF17" s="24"/>
      <c r="AG17">
        <f t="shared" si="2"/>
        <v>801.80441716671533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8.8391597510373447</v>
      </c>
      <c r="F18">
        <f>GT_Spot!Q18</f>
        <v>0</v>
      </c>
      <c r="G18">
        <f>PPCL_NG!Q18</f>
        <v>25.62</v>
      </c>
      <c r="H18">
        <f>PPCL_Spot!Q18</f>
        <v>0</v>
      </c>
      <c r="I18">
        <f>Bawana_NG!Q18</f>
        <v>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571.80722675365405</v>
      </c>
      <c r="P18" s="36">
        <v>43.917388046387153</v>
      </c>
      <c r="Q18" s="36">
        <v>18.167459451901571</v>
      </c>
      <c r="R18" s="38">
        <v>0</v>
      </c>
      <c r="S18" s="38">
        <v>0</v>
      </c>
      <c r="T18" s="37">
        <f>SUMPRODUCT(LTA!J18:AN18,LTA!J$101:AN$101,LTA!J$104:AN$104)</f>
        <v>68.209999999999994</v>
      </c>
      <c r="U18" s="37">
        <f>SUMPRODUCT(LTA!J18:AN18,LTA!J$102:AN$102,LTA!J$104:AN$104)</f>
        <v>124.77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-149</v>
      </c>
      <c r="AA18" s="75">
        <f>STOA!I18</f>
        <v>57.010000000000005</v>
      </c>
      <c r="AB18" s="75">
        <f>-STOA!O18</f>
        <v>0</v>
      </c>
      <c r="AC18">
        <f t="shared" si="0"/>
        <v>9.8769433400333284</v>
      </c>
      <c r="AD18">
        <f t="shared" si="1"/>
        <v>813.18014066294677</v>
      </c>
      <c r="AE18">
        <f>'IDT-1'!C18</f>
        <v>-19</v>
      </c>
      <c r="AF18" s="24"/>
      <c r="AG18">
        <f t="shared" si="2"/>
        <v>794.18014066294677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8.8391597510373447</v>
      </c>
      <c r="F19">
        <f>GT_Spot!Q19</f>
        <v>0</v>
      </c>
      <c r="G19">
        <f>PPCL_NG!Q19</f>
        <v>25.62</v>
      </c>
      <c r="H19">
        <f>PPCL_Spot!Q19</f>
        <v>0</v>
      </c>
      <c r="I19">
        <f>Bawana_NG!Q19</f>
        <v>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571.26532581524827</v>
      </c>
      <c r="P19" s="36">
        <v>43.917388046387153</v>
      </c>
      <c r="Q19" s="36">
        <v>18.167459451901571</v>
      </c>
      <c r="R19" s="38">
        <v>0</v>
      </c>
      <c r="S19" s="38">
        <v>0</v>
      </c>
      <c r="T19" s="37">
        <f>SUMPRODUCT(LTA!J19:AN19,LTA!J$101:AN$101,LTA!J$104:AN$104)</f>
        <v>62.11</v>
      </c>
      <c r="U19" s="37">
        <f>SUMPRODUCT(LTA!J19:AN19,LTA!J$102:AN$102,LTA!J$104:AN$104)</f>
        <v>124.61999999999999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-159</v>
      </c>
      <c r="AA19" s="75">
        <f>STOA!I19</f>
        <v>57.010000000000005</v>
      </c>
      <c r="AB19" s="75">
        <f>-STOA!O19</f>
        <v>0</v>
      </c>
      <c r="AC19">
        <f t="shared" si="0"/>
        <v>9.9059558869973099</v>
      </c>
      <c r="AD19">
        <f t="shared" si="1"/>
        <v>796.35922717757705</v>
      </c>
      <c r="AE19">
        <f>'IDT-1'!C19</f>
        <v>-18</v>
      </c>
      <c r="AF19" s="24"/>
      <c r="AG19">
        <f t="shared" si="2"/>
        <v>778.35922717757705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8.8391597510373447</v>
      </c>
      <c r="F20">
        <f>GT_Spot!Q20</f>
        <v>0</v>
      </c>
      <c r="G20">
        <f>PPCL_NG!Q20</f>
        <v>25.14</v>
      </c>
      <c r="H20">
        <f>PPCL_Spot!Q20</f>
        <v>0</v>
      </c>
      <c r="I20">
        <f>Bawana_NG!Q20</f>
        <v>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683.5197483158347</v>
      </c>
      <c r="P20" s="36">
        <v>43.917388046387153</v>
      </c>
      <c r="Q20" s="36">
        <v>18.167459451901571</v>
      </c>
      <c r="R20" s="38">
        <v>0</v>
      </c>
      <c r="S20" s="38">
        <v>0</v>
      </c>
      <c r="T20" s="37">
        <f>SUMPRODUCT(LTA!J20:AN20,LTA!J$101:AN$101,LTA!J$104:AN$104)</f>
        <v>61.85</v>
      </c>
      <c r="U20" s="37">
        <f>SUMPRODUCT(LTA!J20:AN20,LTA!J$102:AN$102,LTA!J$104:AN$104)</f>
        <v>124.14999999999999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-270</v>
      </c>
      <c r="AA20" s="75">
        <f>STOA!I20</f>
        <v>57.010000000000005</v>
      </c>
      <c r="AB20" s="75">
        <f>-STOA!O20</f>
        <v>0</v>
      </c>
      <c r="AC20">
        <f t="shared" si="0"/>
        <v>11.868618959966152</v>
      </c>
      <c r="AD20">
        <f t="shared" si="1"/>
        <v>794.44098660519455</v>
      </c>
      <c r="AE20">
        <f>'IDT-1'!C20</f>
        <v>-14</v>
      </c>
      <c r="AF20" s="24"/>
      <c r="AG20">
        <f t="shared" si="2"/>
        <v>780.44098660519455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8.8391597510373447</v>
      </c>
      <c r="F21">
        <f>GT_Spot!Q21</f>
        <v>0</v>
      </c>
      <c r="G21">
        <f>PPCL_NG!Q21</f>
        <v>25.14</v>
      </c>
      <c r="H21">
        <f>PPCL_Spot!Q21</f>
        <v>0</v>
      </c>
      <c r="I21">
        <f>Bawana_NG!Q21</f>
        <v>48.00226810943628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683.38327049436009</v>
      </c>
      <c r="P21" s="36">
        <v>43.917388046387153</v>
      </c>
      <c r="Q21" s="36">
        <v>18.167459451901571</v>
      </c>
      <c r="R21" s="38">
        <v>0</v>
      </c>
      <c r="S21" s="38">
        <v>0</v>
      </c>
      <c r="T21" s="37">
        <f>SUMPRODUCT(LTA!J21:AN21,LTA!J$101:AN$101,LTA!J$104:AN$104)</f>
        <v>61.39</v>
      </c>
      <c r="U21" s="37">
        <f>SUMPRODUCT(LTA!J21:AN21,LTA!J$102:AN$102,LTA!J$104:AN$104)</f>
        <v>124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-275</v>
      </c>
      <c r="AA21" s="75">
        <f>STOA!I21</f>
        <v>57.010000000000005</v>
      </c>
      <c r="AB21" s="75">
        <f>-STOA!O21</f>
        <v>0</v>
      </c>
      <c r="AC21">
        <f t="shared" si="0"/>
        <v>12.226073142910224</v>
      </c>
      <c r="AD21">
        <f t="shared" si="1"/>
        <v>752.33932271021217</v>
      </c>
      <c r="AE21">
        <f>'IDT-1'!C21</f>
        <v>-14</v>
      </c>
      <c r="AF21" s="24"/>
      <c r="AG21">
        <f t="shared" si="2"/>
        <v>738.33932271021217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-36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8.8391597510373447</v>
      </c>
      <c r="F22">
        <f>GT_Spot!Q22</f>
        <v>0</v>
      </c>
      <c r="G22">
        <f>PPCL_NG!Q22</f>
        <v>25.14</v>
      </c>
      <c r="H22">
        <f>PPCL_Spot!Q22</f>
        <v>0</v>
      </c>
      <c r="I22">
        <f>Bawana_NG!Q22</f>
        <v>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690.71703952650319</v>
      </c>
      <c r="P22" s="36">
        <v>43.917388046387153</v>
      </c>
      <c r="Q22" s="36">
        <v>18.167459451901571</v>
      </c>
      <c r="R22" s="38">
        <v>0</v>
      </c>
      <c r="S22" s="38">
        <v>0</v>
      </c>
      <c r="T22" s="37">
        <f>SUMPRODUCT(LTA!J22:AN22,LTA!J$101:AN$101,LTA!J$104:AN$104)</f>
        <v>61.1</v>
      </c>
      <c r="U22" s="37">
        <f>SUMPRODUCT(LTA!J22:AN22,LTA!J$102:AN$102,LTA!J$104:AN$104)</f>
        <v>123.69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-255</v>
      </c>
      <c r="AA22" s="75">
        <f>STOA!I22</f>
        <v>57.010000000000005</v>
      </c>
      <c r="AB22" s="75">
        <f>-STOA!O22</f>
        <v>0</v>
      </c>
      <c r="AC22">
        <f t="shared" si="0"/>
        <v>12.205407203330283</v>
      </c>
      <c r="AD22">
        <f t="shared" si="1"/>
        <v>768.09148957249897</v>
      </c>
      <c r="AE22">
        <f>'IDT-1'!C22</f>
        <v>-30</v>
      </c>
      <c r="AF22" s="24"/>
      <c r="AG22">
        <f t="shared" si="2"/>
        <v>738.09148957249897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-47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8.5968591961671539</v>
      </c>
      <c r="F23">
        <f>GT_Spot!Q23</f>
        <v>0</v>
      </c>
      <c r="G23">
        <f>PPCL_NG!Q23</f>
        <v>25.14</v>
      </c>
      <c r="H23">
        <f>PPCL_Spot!Q23</f>
        <v>0</v>
      </c>
      <c r="I23">
        <f>Bawana_NG!Q23</f>
        <v>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706.35183330248549</v>
      </c>
      <c r="P23" s="36">
        <v>43.917388046387153</v>
      </c>
      <c r="Q23" s="36">
        <v>18.167459451901571</v>
      </c>
      <c r="R23" s="38">
        <v>0</v>
      </c>
      <c r="S23" s="38">
        <v>0</v>
      </c>
      <c r="T23" s="37">
        <f>SUMPRODUCT(LTA!J23:AN23,LTA!J$101:AN$101,LTA!J$104:AN$104)</f>
        <v>60.57</v>
      </c>
      <c r="U23" s="37">
        <f>SUMPRODUCT(LTA!J23:AN23,LTA!J$102:AN$102,LTA!J$104:AN$104)</f>
        <v>120.99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-215</v>
      </c>
      <c r="AA23" s="75">
        <f>STOA!I23</f>
        <v>57.010000000000005</v>
      </c>
      <c r="AB23" s="75">
        <f>-STOA!O23</f>
        <v>0</v>
      </c>
      <c r="AC23">
        <f t="shared" si="0"/>
        <v>12.658137224386319</v>
      </c>
      <c r="AD23">
        <f t="shared" si="1"/>
        <v>754.80125277255502</v>
      </c>
      <c r="AE23">
        <f>'IDT-1'!C23</f>
        <v>-19.050999999999998</v>
      </c>
      <c r="AF23" s="24"/>
      <c r="AG23">
        <f t="shared" si="2"/>
        <v>735.75025277255497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-119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8.5968591961671539</v>
      </c>
      <c r="F24">
        <f>GT_Spot!Q24</f>
        <v>0</v>
      </c>
      <c r="G24">
        <f>PPCL_NG!Q24</f>
        <v>25.14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683.51108417885428</v>
      </c>
      <c r="P24" s="36">
        <v>43.917388046387153</v>
      </c>
      <c r="Q24" s="36">
        <v>18.167459451901571</v>
      </c>
      <c r="R24" s="38">
        <v>0</v>
      </c>
      <c r="S24" s="38">
        <v>0</v>
      </c>
      <c r="T24" s="37">
        <f>SUMPRODUCT(LTA!J24:AN24,LTA!J$101:AN$101,LTA!J$104:AN$104)</f>
        <v>65.209999999999994</v>
      </c>
      <c r="U24" s="37">
        <f>SUMPRODUCT(LTA!J24:AN24,LTA!J$102:AN$102,LTA!J$104:AN$104)</f>
        <v>120.78999999999999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-205</v>
      </c>
      <c r="AA24" s="75">
        <f>STOA!I24</f>
        <v>57.010000000000005</v>
      </c>
      <c r="AB24" s="75">
        <f>-STOA!O24</f>
        <v>0</v>
      </c>
      <c r="AC24">
        <f t="shared" si="0"/>
        <v>12.176598041299336</v>
      </c>
      <c r="AD24">
        <f t="shared" si="1"/>
        <v>772.88204283201082</v>
      </c>
      <c r="AE24">
        <f>'IDT-1'!C24</f>
        <v>-26.672000000000001</v>
      </c>
      <c r="AF24" s="24"/>
      <c r="AG24">
        <f t="shared" si="2"/>
        <v>746.2100428320108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8.5968591961671539</v>
      </c>
      <c r="F25">
        <f>GT_Spot!Q25</f>
        <v>0</v>
      </c>
      <c r="G25">
        <f>PPCL_NG!Q25</f>
        <v>25.14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686.28170281925611</v>
      </c>
      <c r="P25" s="36">
        <v>43.917388046387153</v>
      </c>
      <c r="Q25" s="36">
        <v>18.167459451901571</v>
      </c>
      <c r="R25" s="38">
        <v>0</v>
      </c>
      <c r="S25" s="38">
        <v>0</v>
      </c>
      <c r="T25" s="37">
        <f>SUMPRODUCT(LTA!J25:AN25,LTA!J$101:AN$101,LTA!J$104:AN$104)</f>
        <v>64.87</v>
      </c>
      <c r="U25" s="37">
        <f>SUMPRODUCT(LTA!J25:AN25,LTA!J$102:AN$102,LTA!J$104:AN$104)</f>
        <v>120.6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-200</v>
      </c>
      <c r="AA25" s="75">
        <f>STOA!I25</f>
        <v>57.010000000000005</v>
      </c>
      <c r="AB25" s="75">
        <f>-STOA!O25</f>
        <v>0</v>
      </c>
      <c r="AC25">
        <f t="shared" si="0"/>
        <v>12.240706122945847</v>
      </c>
      <c r="AD25">
        <f t="shared" si="1"/>
        <v>770.05855339076595</v>
      </c>
      <c r="AE25">
        <f>'IDT-1'!C25</f>
        <v>-23.285</v>
      </c>
      <c r="AF25" s="24"/>
      <c r="AG25">
        <f t="shared" si="2"/>
        <v>746.77355339076598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-103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8.5968591961671539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692.47447657619341</v>
      </c>
      <c r="P26" s="36">
        <v>43.917388046387153</v>
      </c>
      <c r="Q26" s="36">
        <v>18.167459451901571</v>
      </c>
      <c r="R26" s="38">
        <v>0</v>
      </c>
      <c r="S26" s="38">
        <v>0</v>
      </c>
      <c r="T26" s="37">
        <f>SUMPRODUCT(LTA!J26:AN26,LTA!J$101:AN$101,LTA!J$104:AN$104)</f>
        <v>64.42</v>
      </c>
      <c r="U26" s="37">
        <f>SUMPRODUCT(LTA!J26:AN26,LTA!J$102:AN$102,LTA!J$104:AN$104)</f>
        <v>120.42999999999999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-215</v>
      </c>
      <c r="AA26" s="75">
        <f>STOA!I26</f>
        <v>57.010000000000005</v>
      </c>
      <c r="AB26" s="75">
        <f>-STOA!O26</f>
        <v>0</v>
      </c>
      <c r="AC26">
        <f t="shared" si="0"/>
        <v>12.307502787051286</v>
      </c>
      <c r="AD26">
        <f t="shared" si="1"/>
        <v>773.56453048359788</v>
      </c>
      <c r="AE26">
        <f>'IDT-1'!C26</f>
        <v>-24.555</v>
      </c>
      <c r="AF26" s="24"/>
      <c r="AG26">
        <f t="shared" si="2"/>
        <v>749.00953048359793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8.5968591961671539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712.06340947539366</v>
      </c>
      <c r="P27" s="36">
        <v>43.917388046387153</v>
      </c>
      <c r="Q27" s="36">
        <v>18.167459451901571</v>
      </c>
      <c r="R27" s="38">
        <v>0.7073408239700375</v>
      </c>
      <c r="S27" s="38">
        <v>0</v>
      </c>
      <c r="T27" s="37">
        <f>SUMPRODUCT(LTA!J27:AN27,LTA!J$101:AN$101,LTA!J$104:AN$104)</f>
        <v>64.209999999999994</v>
      </c>
      <c r="U27" s="37">
        <f>SUMPRODUCT(LTA!J27:AN27,LTA!J$102:AN$102,LTA!J$104:AN$104)</f>
        <v>120.35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-150</v>
      </c>
      <c r="AA27" s="75">
        <f>STOA!I27</f>
        <v>33.82</v>
      </c>
      <c r="AB27" s="75">
        <f>-STOA!O27</f>
        <v>0</v>
      </c>
      <c r="AC27">
        <f t="shared" si="0"/>
        <v>11.835579619705417</v>
      </c>
      <c r="AD27">
        <f t="shared" si="1"/>
        <v>820.85272737411412</v>
      </c>
      <c r="AE27">
        <f>'IDT-1'!C27</f>
        <v>-39.372999999999998</v>
      </c>
      <c r="AF27" s="24"/>
      <c r="AG27">
        <f t="shared" si="2"/>
        <v>781.47972737411408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-105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8.5968591961671539</v>
      </c>
      <c r="F28">
        <f>GT_Spot!Q28</f>
        <v>0</v>
      </c>
      <c r="G28">
        <f>PPCL_NG!Q28</f>
        <v>25.62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739.18498078624123</v>
      </c>
      <c r="P28" s="36">
        <v>43.917388046387153</v>
      </c>
      <c r="Q28" s="36">
        <v>18.167459451901571</v>
      </c>
      <c r="R28" s="38">
        <v>2.2500000000000004</v>
      </c>
      <c r="S28" s="38">
        <v>0</v>
      </c>
      <c r="T28" s="37">
        <f>SUMPRODUCT(LTA!J28:AN28,LTA!J$101:AN$101,LTA!J$104:AN$104)</f>
        <v>65.539999999999992</v>
      </c>
      <c r="U28" s="37">
        <f>SUMPRODUCT(LTA!J28:AN28,LTA!J$102:AN$102,LTA!J$104:AN$104)</f>
        <v>120.3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-155</v>
      </c>
      <c r="AA28" s="75">
        <f>STOA!I28</f>
        <v>33.82</v>
      </c>
      <c r="AB28" s="75">
        <f>-STOA!O28</f>
        <v>0</v>
      </c>
      <c r="AC28">
        <f t="shared" si="0"/>
        <v>12.298631653478237</v>
      </c>
      <c r="AD28">
        <f t="shared" si="1"/>
        <v>828.81390582721895</v>
      </c>
      <c r="AE28">
        <f>'IDT-1'!C28</f>
        <v>-15.664</v>
      </c>
      <c r="AF28" s="24"/>
      <c r="AG28">
        <f t="shared" si="2"/>
        <v>813.14990582721896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-122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8.5968591961671539</v>
      </c>
      <c r="F29">
        <f>GT_Spot!Q29</f>
        <v>0</v>
      </c>
      <c r="G29">
        <f>PPCL_NG!Q29</f>
        <v>25.62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739.18498078624123</v>
      </c>
      <c r="P29" s="36">
        <v>43.917388046387153</v>
      </c>
      <c r="Q29" s="36">
        <v>18.167459451901571</v>
      </c>
      <c r="R29" s="38">
        <v>5.95</v>
      </c>
      <c r="S29" s="38">
        <v>0</v>
      </c>
      <c r="T29" s="37">
        <f>SUMPRODUCT(LTA!J29:AN29,LTA!J$101:AN$101,LTA!J$104:AN$104)</f>
        <v>66.239999999999995</v>
      </c>
      <c r="U29" s="37">
        <f>SUMPRODUCT(LTA!J29:AN29,LTA!J$102:AN$102,LTA!J$104:AN$104)</f>
        <v>120.24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-130</v>
      </c>
      <c r="AA29" s="75">
        <f>STOA!I29</f>
        <v>33.82</v>
      </c>
      <c r="AB29" s="75">
        <f>-STOA!O29</f>
        <v>0</v>
      </c>
      <c r="AC29">
        <f t="shared" si="0"/>
        <v>12.114870465423353</v>
      </c>
      <c r="AD29">
        <f t="shared" si="1"/>
        <v>858.33766701527372</v>
      </c>
      <c r="AE29">
        <f>'IDT-1'!C29</f>
        <v>-17.358000000000001</v>
      </c>
      <c r="AF29" s="24"/>
      <c r="AG29">
        <f t="shared" si="2"/>
        <v>840.97966701527378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-122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8.5968591961671539</v>
      </c>
      <c r="F30">
        <f>GT_Spot!Q30</f>
        <v>0</v>
      </c>
      <c r="G30">
        <f>PPCL_NG!Q30</f>
        <v>25.62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739.18498078624123</v>
      </c>
      <c r="P30" s="36">
        <v>43.917388046387153</v>
      </c>
      <c r="Q30" s="36">
        <v>18.167459451901571</v>
      </c>
      <c r="R30" s="38">
        <v>12.44</v>
      </c>
      <c r="S30" s="38">
        <v>0</v>
      </c>
      <c r="T30" s="37">
        <f>SUMPRODUCT(LTA!J30:AN30,LTA!J$101:AN$101,LTA!J$104:AN$104)</f>
        <v>69.849999999999994</v>
      </c>
      <c r="U30" s="37">
        <f>SUMPRODUCT(LTA!J30:AN30,LTA!J$102:AN$102,LTA!J$104:AN$104)</f>
        <v>120.13999999999999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-140</v>
      </c>
      <c r="AA30" s="75">
        <f>STOA!I30</f>
        <v>33.82</v>
      </c>
      <c r="AB30" s="75">
        <f>-STOA!O30</f>
        <v>0</v>
      </c>
      <c r="AC30">
        <f t="shared" si="0"/>
        <v>12.371554888345065</v>
      </c>
      <c r="AD30">
        <f t="shared" si="1"/>
        <v>849.08098259235203</v>
      </c>
      <c r="AE30">
        <f>'IDT-1'!C30</f>
        <v>0</v>
      </c>
      <c r="AF30" s="24"/>
      <c r="AG30">
        <f t="shared" si="2"/>
        <v>849.08098259235203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-131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8.5968591961671539</v>
      </c>
      <c r="F31">
        <f>GT_Spot!Q31</f>
        <v>0</v>
      </c>
      <c r="G31">
        <f>PPCL_NG!Q31</f>
        <v>25.62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736.33597451388448</v>
      </c>
      <c r="P31" s="36">
        <v>43.917388046387153</v>
      </c>
      <c r="Q31" s="36">
        <v>18.167459451901571</v>
      </c>
      <c r="R31" s="38">
        <v>22.61</v>
      </c>
      <c r="S31" s="38">
        <v>0</v>
      </c>
      <c r="T31" s="37">
        <f>SUMPRODUCT(LTA!J31:AN31,LTA!J$101:AN$101,LTA!J$104:AN$104)</f>
        <v>79.61</v>
      </c>
      <c r="U31" s="37">
        <f>SUMPRODUCT(LTA!J31:AN31,LTA!J$102:AN$102,LTA!J$104:AN$104)</f>
        <v>119.92999999999999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-155</v>
      </c>
      <c r="AA31" s="75">
        <f>STOA!I31</f>
        <v>33.82</v>
      </c>
      <c r="AB31" s="75">
        <f>-STOA!O31</f>
        <v>0</v>
      </c>
      <c r="AC31">
        <f t="shared" si="0"/>
        <v>12.697582183592232</v>
      </c>
      <c r="AD31">
        <f t="shared" si="1"/>
        <v>845.62594902474814</v>
      </c>
      <c r="AE31">
        <f>'IDT-1'!C31</f>
        <v>0</v>
      </c>
      <c r="AF31" s="24"/>
      <c r="AG31">
        <f t="shared" si="2"/>
        <v>845.62594902474814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-136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8.5968591961671539</v>
      </c>
      <c r="F32">
        <f>GT_Spot!Q32</f>
        <v>0</v>
      </c>
      <c r="G32">
        <f>PPCL_NG!Q32</f>
        <v>25.62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714.3365189163826</v>
      </c>
      <c r="P32" s="36">
        <v>43.917388046387153</v>
      </c>
      <c r="Q32" s="36">
        <v>18.167459451901571</v>
      </c>
      <c r="R32" s="38">
        <v>23.35</v>
      </c>
      <c r="S32" s="38">
        <v>0</v>
      </c>
      <c r="T32" s="37">
        <f>SUMPRODUCT(LTA!J32:AN32,LTA!J$101:AN$101,LTA!J$104:AN$104)</f>
        <v>89.949999999999989</v>
      </c>
      <c r="U32" s="37">
        <f>SUMPRODUCT(LTA!J32:AN32,LTA!J$102:AN$102,LTA!J$104:AN$104)</f>
        <v>120.08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-160</v>
      </c>
      <c r="AA32" s="75">
        <f>STOA!I32</f>
        <v>33.82</v>
      </c>
      <c r="AB32" s="75">
        <f>-STOA!O32</f>
        <v>0</v>
      </c>
      <c r="AC32">
        <f t="shared" si="0"/>
        <v>12.585054719289825</v>
      </c>
      <c r="AD32">
        <f t="shared" si="1"/>
        <v>836.96902089154855</v>
      </c>
      <c r="AE32">
        <f>'IDT-1'!C32</f>
        <v>0</v>
      </c>
      <c r="AF32" s="24"/>
      <c r="AG32">
        <f t="shared" si="2"/>
        <v>836.96902089154855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-129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8.5968591961671539</v>
      </c>
      <c r="F33">
        <f>GT_Spot!Q33</f>
        <v>0</v>
      </c>
      <c r="G33">
        <f>PPCL_NG!Q33</f>
        <v>25.62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696.55842621944805</v>
      </c>
      <c r="P33" s="36">
        <v>43.917388046387153</v>
      </c>
      <c r="Q33" s="36">
        <v>18.167459451901571</v>
      </c>
      <c r="R33" s="38">
        <v>23.899999999999995</v>
      </c>
      <c r="S33" s="38">
        <v>0</v>
      </c>
      <c r="T33" s="37">
        <f>SUMPRODUCT(LTA!J33:AN33,LTA!J$101:AN$101,LTA!J$104:AN$104)</f>
        <v>101.91</v>
      </c>
      <c r="U33" s="37">
        <f>SUMPRODUCT(LTA!J33:AN33,LTA!J$102:AN$102,LTA!J$104:AN$104)</f>
        <v>120.49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-190</v>
      </c>
      <c r="AA33" s="75">
        <f>STOA!I33</f>
        <v>33.82</v>
      </c>
      <c r="AB33" s="75">
        <f>-STOA!O33</f>
        <v>0</v>
      </c>
      <c r="AC33">
        <f t="shared" si="0"/>
        <v>12.799769201700464</v>
      </c>
      <c r="AD33">
        <f t="shared" si="1"/>
        <v>802.89621371220335</v>
      </c>
      <c r="AE33">
        <f>'IDT-1'!C33</f>
        <v>0</v>
      </c>
      <c r="AF33" s="24"/>
      <c r="AG33">
        <f t="shared" si="2"/>
        <v>802.89621371220335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-128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8.5968591961671539</v>
      </c>
      <c r="F34">
        <f>GT_Spot!Q34</f>
        <v>0</v>
      </c>
      <c r="G34">
        <f>PPCL_NG!Q34</f>
        <v>25.62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680.35199399923499</v>
      </c>
      <c r="P34" s="36">
        <v>43.917388046387153</v>
      </c>
      <c r="Q34" s="36">
        <v>18.167459451901571</v>
      </c>
      <c r="R34" s="38">
        <v>23.899999999999995</v>
      </c>
      <c r="S34" s="38">
        <v>0</v>
      </c>
      <c r="T34" s="37">
        <f>SUMPRODUCT(LTA!J34:AN34,LTA!J$101:AN$101,LTA!J$104:AN$104)</f>
        <v>119.25999999999999</v>
      </c>
      <c r="U34" s="37">
        <f>SUMPRODUCT(LTA!J34:AN34,LTA!J$102:AN$102,LTA!J$104:AN$104)</f>
        <v>121.53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-215</v>
      </c>
      <c r="AA34" s="75">
        <f>STOA!I34</f>
        <v>33.82</v>
      </c>
      <c r="AB34" s="75">
        <f>-STOA!O34</f>
        <v>0</v>
      </c>
      <c r="AC34">
        <f t="shared" si="0"/>
        <v>12.916644000906741</v>
      </c>
      <c r="AD34">
        <f t="shared" si="1"/>
        <v>793.96290669278414</v>
      </c>
      <c r="AE34">
        <f>'IDT-1'!C34</f>
        <v>0</v>
      </c>
      <c r="AF34" s="24"/>
      <c r="AG34">
        <f t="shared" si="2"/>
        <v>793.96290669278414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-114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8.5968591961671539</v>
      </c>
      <c r="F35">
        <f>GT_Spot!Q35</f>
        <v>0</v>
      </c>
      <c r="G35">
        <f>PPCL_NG!Q35</f>
        <v>25.62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713.99738247869664</v>
      </c>
      <c r="P35" s="36">
        <v>43.917388046387153</v>
      </c>
      <c r="Q35" s="36">
        <v>18.167459451901571</v>
      </c>
      <c r="R35" s="38">
        <v>25.899999999999995</v>
      </c>
      <c r="S35" s="38">
        <v>0</v>
      </c>
      <c r="T35" s="37">
        <f>SUMPRODUCT(LTA!J35:AN35,LTA!J$101:AN$101,LTA!J$104:AN$104)</f>
        <v>137.30000000000001</v>
      </c>
      <c r="U35" s="37">
        <f>SUMPRODUCT(LTA!J35:AN35,LTA!J$102:AN$102,LTA!J$104:AN$104)</f>
        <v>117.28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-275</v>
      </c>
      <c r="AA35" s="75">
        <f>STOA!I35</f>
        <v>33.82</v>
      </c>
      <c r="AB35" s="75">
        <f>-STOA!O35</f>
        <v>0</v>
      </c>
      <c r="AC35">
        <f t="shared" si="0"/>
        <v>13.662956775458206</v>
      </c>
      <c r="AD35">
        <f t="shared" si="1"/>
        <v>793.65198239769438</v>
      </c>
      <c r="AE35">
        <f>'IDT-1'!C35</f>
        <v>0</v>
      </c>
      <c r="AF35" s="24"/>
      <c r="AG35">
        <f t="shared" si="2"/>
        <v>793.65198239769438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-96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8.5968591961671539</v>
      </c>
      <c r="F36">
        <f>GT_Spot!Q36</f>
        <v>0</v>
      </c>
      <c r="G36">
        <f>PPCL_NG!Q36</f>
        <v>25.62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704.65139585002601</v>
      </c>
      <c r="P36" s="36">
        <v>43.917388046387153</v>
      </c>
      <c r="Q36" s="36">
        <v>18.167459451901571</v>
      </c>
      <c r="R36" s="38">
        <v>25.9</v>
      </c>
      <c r="S36" s="38">
        <v>0</v>
      </c>
      <c r="T36" s="37">
        <f>SUMPRODUCT(LTA!J36:AN36,LTA!J$101:AN$101,LTA!J$104:AN$104)</f>
        <v>156.05000000000001</v>
      </c>
      <c r="U36" s="37">
        <f>SUMPRODUCT(LTA!J36:AN36,LTA!J$102:AN$102,LTA!J$104:AN$104)</f>
        <v>116.86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-295</v>
      </c>
      <c r="AA36" s="75">
        <f>STOA!I36</f>
        <v>33.82</v>
      </c>
      <c r="AB36" s="75">
        <f>-STOA!O36</f>
        <v>0</v>
      </c>
      <c r="AC36">
        <f t="shared" si="0"/>
        <v>13.839675495870051</v>
      </c>
      <c r="AD36">
        <f t="shared" si="1"/>
        <v>791.45927704861163</v>
      </c>
      <c r="AE36">
        <f>'IDT-1'!C36</f>
        <v>0</v>
      </c>
      <c r="AF36" s="24"/>
      <c r="AG36">
        <f t="shared" si="2"/>
        <v>791.45927704861163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-87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8.5968591961671539</v>
      </c>
      <c r="F37">
        <f>GT_Spot!Q37</f>
        <v>0</v>
      </c>
      <c r="G37">
        <f>PPCL_NG!Q37</f>
        <v>25.62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626.38497632989527</v>
      </c>
      <c r="P37" s="36">
        <v>43.917388046387153</v>
      </c>
      <c r="Q37" s="36">
        <v>18.167459451901571</v>
      </c>
      <c r="R37" s="38">
        <v>25.9</v>
      </c>
      <c r="S37" s="38">
        <v>0</v>
      </c>
      <c r="T37" s="37">
        <f>SUMPRODUCT(LTA!J37:AN37,LTA!J$101:AN$101,LTA!J$104:AN$104)</f>
        <v>181.21</v>
      </c>
      <c r="U37" s="37">
        <f>SUMPRODUCT(LTA!J37:AN37,LTA!J$102:AN$102,LTA!J$104:AN$104)</f>
        <v>116.28999999999999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-345</v>
      </c>
      <c r="AA37" s="75">
        <f>STOA!I37</f>
        <v>33.82</v>
      </c>
      <c r="AB37" s="75">
        <f>-STOA!O37</f>
        <v>0</v>
      </c>
      <c r="AC37">
        <f t="shared" si="0"/>
        <v>13.038832285771676</v>
      </c>
      <c r="AD37">
        <f t="shared" si="1"/>
        <v>775.58370073857941</v>
      </c>
      <c r="AE37">
        <f>'IDT-1'!C37</f>
        <v>0</v>
      </c>
      <c r="AF37" s="24"/>
      <c r="AG37">
        <f t="shared" si="2"/>
        <v>775.58370073857941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8.3222738453129281</v>
      </c>
      <c r="F38">
        <f>GT_Spot!Q38</f>
        <v>0</v>
      </c>
      <c r="G38">
        <f>PPCL_NG!Q38</f>
        <v>25.62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629.68883772829679</v>
      </c>
      <c r="P38" s="36">
        <v>43.917388046387153</v>
      </c>
      <c r="Q38" s="36">
        <v>18.167459451901571</v>
      </c>
      <c r="R38" s="38">
        <v>25.9</v>
      </c>
      <c r="S38" s="38">
        <v>0</v>
      </c>
      <c r="T38" s="37">
        <f>SUMPRODUCT(LTA!J38:AN38,LTA!J$101:AN$101,LTA!J$104:AN$104)</f>
        <v>203.63</v>
      </c>
      <c r="U38" s="37">
        <f>SUMPRODUCT(LTA!J38:AN38,LTA!J$102:AN$102,LTA!J$104:AN$104)</f>
        <v>116.03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-360</v>
      </c>
      <c r="AA38" s="75">
        <f>STOA!I38</f>
        <v>33.82</v>
      </c>
      <c r="AB38" s="75">
        <f>-STOA!O38</f>
        <v>0</v>
      </c>
      <c r="AC38">
        <f t="shared" si="0"/>
        <v>13.39366982782302</v>
      </c>
      <c r="AD38">
        <f t="shared" si="1"/>
        <v>785.41813924407541</v>
      </c>
      <c r="AE38">
        <f>'IDT-1'!C38</f>
        <v>0</v>
      </c>
      <c r="AF38" s="24"/>
      <c r="AG38">
        <f t="shared" si="2"/>
        <v>785.41813924407541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8.2540584859251158</v>
      </c>
      <c r="F39">
        <f>GT_Spot!Q39</f>
        <v>0</v>
      </c>
      <c r="G39">
        <f>PPCL_NG!Q39</f>
        <v>25.62</v>
      </c>
      <c r="H39">
        <f>PPCL_Spot!Q39</f>
        <v>0</v>
      </c>
      <c r="I39">
        <f>Bawana_NG!Q39</f>
        <v>48.00226810943628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630.31820335749819</v>
      </c>
      <c r="P39" s="36">
        <v>43.917388046387153</v>
      </c>
      <c r="Q39" s="36">
        <v>18.167459451901571</v>
      </c>
      <c r="R39" s="38">
        <v>25.899999999999995</v>
      </c>
      <c r="S39" s="38">
        <v>0</v>
      </c>
      <c r="T39" s="37">
        <f>SUMPRODUCT(LTA!J39:AN39,LTA!J$101:AN$101,LTA!J$104:AN$104)</f>
        <v>217.27</v>
      </c>
      <c r="U39" s="37">
        <f>SUMPRODUCT(LTA!J39:AN39,LTA!J$102:AN$102,LTA!J$104:AN$104)</f>
        <v>120.47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-355</v>
      </c>
      <c r="AA39" s="75">
        <f>STOA!I39</f>
        <v>33.82</v>
      </c>
      <c r="AB39" s="75">
        <f>-STOA!O39</f>
        <v>0</v>
      </c>
      <c r="AC39">
        <f t="shared" si="0"/>
        <v>13.810957271949443</v>
      </c>
      <c r="AD39">
        <f t="shared" si="1"/>
        <v>842.46427017919893</v>
      </c>
      <c r="AE39">
        <f>'IDT-1'!C39</f>
        <v>0</v>
      </c>
      <c r="AF39" s="24"/>
      <c r="AG39">
        <f t="shared" si="2"/>
        <v>842.46427017919893</v>
      </c>
      <c r="AI39" s="34">
        <f>PXIL!I39</f>
        <v>0</v>
      </c>
      <c r="AJ39" s="34">
        <f>PXIL!O39</f>
        <v>0</v>
      </c>
      <c r="AK39" s="34">
        <f>RTM_IEX!I39</f>
        <v>33.82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8.2540584859251158</v>
      </c>
      <c r="F40">
        <f>GT_Spot!Q40</f>
        <v>0</v>
      </c>
      <c r="G40">
        <f>PPCL_NG!Q40</f>
        <v>25.62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629.44682136714573</v>
      </c>
      <c r="P40" s="36">
        <v>43.917388046387153</v>
      </c>
      <c r="Q40" s="36">
        <v>18.167459451901571</v>
      </c>
      <c r="R40" s="38">
        <v>25.899999999999995</v>
      </c>
      <c r="S40" s="38">
        <v>0</v>
      </c>
      <c r="T40" s="37">
        <f>SUMPRODUCT(LTA!J40:AN40,LTA!J$101:AN$101,LTA!J$104:AN$104)</f>
        <v>239.19</v>
      </c>
      <c r="U40" s="37">
        <f>SUMPRODUCT(LTA!J40:AN40,LTA!J$102:AN$102,LTA!J$104:AN$104)</f>
        <v>120.63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-335</v>
      </c>
      <c r="AA40" s="75">
        <f>STOA!I40</f>
        <v>33.82</v>
      </c>
      <c r="AB40" s="75">
        <f>-STOA!O40</f>
        <v>0</v>
      </c>
      <c r="AC40">
        <f t="shared" si="0"/>
        <v>13.777506600627394</v>
      </c>
      <c r="AD40">
        <f t="shared" si="1"/>
        <v>878.87407075073202</v>
      </c>
      <c r="AE40">
        <f>'IDT-1'!C40</f>
        <v>0</v>
      </c>
      <c r="AF40" s="24"/>
      <c r="AG40">
        <f t="shared" si="2"/>
        <v>878.87407075073202</v>
      </c>
      <c r="AI40" s="34">
        <f>PXIL!I40</f>
        <v>0</v>
      </c>
      <c r="AJ40" s="34">
        <f>PXIL!O40</f>
        <v>0</v>
      </c>
      <c r="AK40" s="34">
        <f>RTM_IEX!I40</f>
        <v>28.99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8.2540584859251158</v>
      </c>
      <c r="F41">
        <f>GT_Spot!Q41</f>
        <v>0</v>
      </c>
      <c r="G41">
        <f>PPCL_NG!Q41</f>
        <v>25.62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624.74638300232675</v>
      </c>
      <c r="P41" s="36">
        <v>43.917388046387153</v>
      </c>
      <c r="Q41" s="36">
        <v>18.167459451901571</v>
      </c>
      <c r="R41" s="38">
        <v>25.899999999999995</v>
      </c>
      <c r="S41" s="38">
        <v>0</v>
      </c>
      <c r="T41" s="37">
        <f>SUMPRODUCT(LTA!J41:AN41,LTA!J$101:AN$101,LTA!J$104:AN$104)</f>
        <v>251.85000000000002</v>
      </c>
      <c r="U41" s="37">
        <f>SUMPRODUCT(LTA!J41:AN41,LTA!J$102:AN$102,LTA!J$104:AN$104)</f>
        <v>120.47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-310</v>
      </c>
      <c r="AA41" s="75">
        <f>STOA!I41</f>
        <v>33.82</v>
      </c>
      <c r="AB41" s="75">
        <f>-STOA!O41</f>
        <v>0</v>
      </c>
      <c r="AC41">
        <f t="shared" si="0"/>
        <v>13.496677554962105</v>
      </c>
      <c r="AD41">
        <f t="shared" si="1"/>
        <v>897.46446143157846</v>
      </c>
      <c r="AE41">
        <f>'IDT-1'!C41</f>
        <v>0</v>
      </c>
      <c r="AF41" s="24"/>
      <c r="AG41">
        <f t="shared" si="2"/>
        <v>897.46446143157846</v>
      </c>
      <c r="AI41" s="34">
        <f>PXIL!I41</f>
        <v>0</v>
      </c>
      <c r="AJ41" s="34">
        <f>PXIL!O41</f>
        <v>0</v>
      </c>
      <c r="AK41" s="34">
        <f>RTM_IEX!I41</f>
        <v>14.5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8.2540584859251158</v>
      </c>
      <c r="F42">
        <f>GT_Spot!Q42</f>
        <v>0</v>
      </c>
      <c r="G42">
        <f>PPCL_NG!Q42</f>
        <v>25.62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624.21734988649246</v>
      </c>
      <c r="P42" s="36">
        <v>43.917388046387153</v>
      </c>
      <c r="Q42" s="36">
        <v>18.167459451901571</v>
      </c>
      <c r="R42" s="38">
        <v>25.899999999999995</v>
      </c>
      <c r="S42" s="38">
        <v>0</v>
      </c>
      <c r="T42" s="37">
        <f>SUMPRODUCT(LTA!J42:AN42,LTA!J$101:AN$101,LTA!J$104:AN$104)</f>
        <v>266.24</v>
      </c>
      <c r="U42" s="37">
        <f>SUMPRODUCT(LTA!J42:AN42,LTA!J$102:AN$102,LTA!J$104:AN$104)</f>
        <v>120.47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-290</v>
      </c>
      <c r="AA42" s="75">
        <f>STOA!I42</f>
        <v>33.82</v>
      </c>
      <c r="AB42" s="75">
        <f>-STOA!O42</f>
        <v>0</v>
      </c>
      <c r="AC42">
        <f t="shared" si="0"/>
        <v>13.398499513098859</v>
      </c>
      <c r="AD42">
        <f t="shared" si="1"/>
        <v>926.58360635760755</v>
      </c>
      <c r="AE42">
        <f>'IDT-1'!C42</f>
        <v>0</v>
      </c>
      <c r="AF42" s="24"/>
      <c r="AG42">
        <f t="shared" si="2"/>
        <v>926.58360635760755</v>
      </c>
      <c r="AI42" s="34">
        <f>PXIL!I42</f>
        <v>0</v>
      </c>
      <c r="AJ42" s="34">
        <f>PXIL!O42</f>
        <v>0</v>
      </c>
      <c r="AK42" s="34">
        <f>RTM_IEX!I42</f>
        <v>9.66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7.9214780600461889</v>
      </c>
      <c r="F43">
        <f>GT_Spot!Q43</f>
        <v>0</v>
      </c>
      <c r="G43">
        <f>PPCL_NG!Q43</f>
        <v>24.811611143580748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616.20516384216444</v>
      </c>
      <c r="P43" s="36">
        <v>43.917388046387153</v>
      </c>
      <c r="Q43" s="36">
        <v>18.167459451901571</v>
      </c>
      <c r="R43" s="38">
        <v>25.899999999999995</v>
      </c>
      <c r="S43" s="38">
        <v>0</v>
      </c>
      <c r="T43" s="37">
        <f>SUMPRODUCT(LTA!J43:AN43,LTA!J$101:AN$101,LTA!J$104:AN$104)</f>
        <v>280.58</v>
      </c>
      <c r="U43" s="37">
        <f>SUMPRODUCT(LTA!J43:AN43,LTA!J$102:AN$102,LTA!J$104:AN$104)</f>
        <v>120.47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-275</v>
      </c>
      <c r="AA43" s="75">
        <f>STOA!I43</f>
        <v>33.82</v>
      </c>
      <c r="AB43" s="75">
        <f>-STOA!O43</f>
        <v>0</v>
      </c>
      <c r="AC43">
        <f t="shared" si="0"/>
        <v>13.387531833391618</v>
      </c>
      <c r="AD43">
        <f t="shared" si="1"/>
        <v>955.48141871068844</v>
      </c>
      <c r="AE43">
        <f>'IDT-1'!C43</f>
        <v>0</v>
      </c>
      <c r="AF43" s="24"/>
      <c r="AG43">
        <f t="shared" si="2"/>
        <v>955.48141871068844</v>
      </c>
      <c r="AI43" s="34">
        <f>PXIL!I43</f>
        <v>0</v>
      </c>
      <c r="AJ43" s="34">
        <f>PXIL!O43</f>
        <v>0</v>
      </c>
      <c r="AK43" s="34">
        <f>RTM_IEX!I43</f>
        <v>18.36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7.9214780600461889</v>
      </c>
      <c r="F44">
        <f>GT_Spot!Q44</f>
        <v>0</v>
      </c>
      <c r="G44">
        <f>PPCL_NG!Q44</f>
        <v>24.811611143580748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624.94887434986651</v>
      </c>
      <c r="P44" s="36">
        <v>43.917388046387153</v>
      </c>
      <c r="Q44" s="36">
        <v>18.167459451901571</v>
      </c>
      <c r="R44" s="38">
        <v>25.899999999999995</v>
      </c>
      <c r="S44" s="38">
        <v>0</v>
      </c>
      <c r="T44" s="37">
        <f>SUMPRODUCT(LTA!J44:AN44,LTA!J$101:AN$101,LTA!J$104:AN$104)</f>
        <v>287.64</v>
      </c>
      <c r="U44" s="37">
        <f>SUMPRODUCT(LTA!J44:AN44,LTA!J$102:AN$102,LTA!J$104:AN$104)</f>
        <v>120.47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-260</v>
      </c>
      <c r="AA44" s="75">
        <f>STOA!I44</f>
        <v>33.82</v>
      </c>
      <c r="AB44" s="75">
        <f>-STOA!O44</f>
        <v>0</v>
      </c>
      <c r="AC44">
        <f t="shared" si="0"/>
        <v>13.299888573026465</v>
      </c>
      <c r="AD44">
        <f t="shared" si="1"/>
        <v>975.74277247875568</v>
      </c>
      <c r="AE44">
        <f>'IDT-1'!C44</f>
        <v>0</v>
      </c>
      <c r="AF44" s="24"/>
      <c r="AG44">
        <f t="shared" si="2"/>
        <v>975.74277247875568</v>
      </c>
      <c r="AI44" s="34">
        <f>PXIL!I44</f>
        <v>0</v>
      </c>
      <c r="AJ44" s="34">
        <f>PXIL!O44</f>
        <v>0</v>
      </c>
      <c r="AK44" s="34">
        <f>RTM_IEX!I44</f>
        <v>7.73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7.9214780600461889</v>
      </c>
      <c r="F45">
        <f>GT_Spot!Q45</f>
        <v>0</v>
      </c>
      <c r="G45">
        <f>PPCL_NG!Q45</f>
        <v>24.811611143580748</v>
      </c>
      <c r="H45">
        <f>PPCL_Spot!Q45</f>
        <v>0</v>
      </c>
      <c r="I45">
        <f>Bawana_NG!Q45</f>
        <v>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624.03778101546936</v>
      </c>
      <c r="P45" s="36">
        <v>43.917388046387153</v>
      </c>
      <c r="Q45" s="36">
        <v>18.167459451901571</v>
      </c>
      <c r="R45" s="38">
        <v>25.899999999999995</v>
      </c>
      <c r="S45" s="38">
        <v>0</v>
      </c>
      <c r="T45" s="37">
        <f>SUMPRODUCT(LTA!J45:AN45,LTA!J$101:AN$101,LTA!J$104:AN$104)</f>
        <v>287.69</v>
      </c>
      <c r="U45" s="37">
        <f>SUMPRODUCT(LTA!J45:AN45,LTA!J$102:AN$102,LTA!J$104:AN$104)</f>
        <v>120.47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-235</v>
      </c>
      <c r="AA45" s="75">
        <f>STOA!I45</f>
        <v>33.82</v>
      </c>
      <c r="AB45" s="75">
        <f>-STOA!O45</f>
        <v>0</v>
      </c>
      <c r="AC45">
        <f t="shared" si="0"/>
        <v>13.002333763628888</v>
      </c>
      <c r="AD45">
        <f t="shared" si="1"/>
        <v>992.44923395375611</v>
      </c>
      <c r="AE45">
        <f>'IDT-1'!C45</f>
        <v>0</v>
      </c>
      <c r="AF45" s="24"/>
      <c r="AG45">
        <f t="shared" si="2"/>
        <v>992.44923395375611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7.9144385026737973</v>
      </c>
      <c r="F46">
        <f>GT_Spot!Q46</f>
        <v>0</v>
      </c>
      <c r="G46">
        <f>PPCL_NG!Q46</f>
        <v>24.811611143580748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609.99463082166847</v>
      </c>
      <c r="P46" s="36">
        <v>43.917388046387153</v>
      </c>
      <c r="Q46" s="36">
        <v>18.167459451901571</v>
      </c>
      <c r="R46" s="38">
        <v>25.899999999999995</v>
      </c>
      <c r="S46" s="38">
        <v>0</v>
      </c>
      <c r="T46" s="37">
        <f>SUMPRODUCT(LTA!J46:AN46,LTA!J$101:AN$101,LTA!J$104:AN$104)</f>
        <v>287.13</v>
      </c>
      <c r="U46" s="37">
        <f>SUMPRODUCT(LTA!J46:AN46,LTA!J$102:AN$102,LTA!J$104:AN$104)</f>
        <v>120.13999999999999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-210</v>
      </c>
      <c r="AA46" s="75">
        <f>STOA!I46</f>
        <v>33.82</v>
      </c>
      <c r="AB46" s="75">
        <f>-STOA!O46</f>
        <v>0</v>
      </c>
      <c r="AC46">
        <f t="shared" si="0"/>
        <v>12.648906905763681</v>
      </c>
      <c r="AD46">
        <f t="shared" si="1"/>
        <v>1002.8624710604481</v>
      </c>
      <c r="AE46">
        <f>'IDT-1'!C46</f>
        <v>0</v>
      </c>
      <c r="AF46" s="24"/>
      <c r="AG46">
        <f t="shared" si="2"/>
        <v>1002.8624710604481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7.9144385026737973</v>
      </c>
      <c r="F47">
        <f>GT_Spot!Q47</f>
        <v>0</v>
      </c>
      <c r="G47">
        <f>PPCL_NG!Q47</f>
        <v>24.811611143580748</v>
      </c>
      <c r="H47">
        <f>PPCL_Spot!Q47</f>
        <v>0</v>
      </c>
      <c r="I47">
        <f>Bawana_NG!Q47</f>
        <v>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643.51313528557137</v>
      </c>
      <c r="P47" s="36">
        <v>43.917388046387153</v>
      </c>
      <c r="Q47" s="36">
        <v>18.167459451901571</v>
      </c>
      <c r="R47" s="38">
        <v>25.899999999999995</v>
      </c>
      <c r="S47" s="38">
        <v>0</v>
      </c>
      <c r="T47" s="37">
        <f>SUMPRODUCT(LTA!J47:AN47,LTA!J$101:AN$101,LTA!J$104:AN$104)</f>
        <v>283.02</v>
      </c>
      <c r="U47" s="37">
        <f>SUMPRODUCT(LTA!J47:AN47,LTA!J$102:AN$102,LTA!J$104:AN$104)</f>
        <v>124.63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-195</v>
      </c>
      <c r="AA47" s="75">
        <f>STOA!I47</f>
        <v>33.82</v>
      </c>
      <c r="AB47" s="75">
        <f>-STOA!O47</f>
        <v>0</v>
      </c>
      <c r="AC47">
        <f t="shared" si="0"/>
        <v>12.814041832213098</v>
      </c>
      <c r="AD47">
        <f t="shared" si="1"/>
        <v>1051.5958405979015</v>
      </c>
      <c r="AE47">
        <f>'IDT-1'!C47</f>
        <v>0</v>
      </c>
      <c r="AF47" s="24"/>
      <c r="AG47">
        <f t="shared" si="2"/>
        <v>1051.5958405979015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7.9144385026737973</v>
      </c>
      <c r="F48">
        <f>GT_Spot!Q48</f>
        <v>0</v>
      </c>
      <c r="G48">
        <f>PPCL_NG!Q48</f>
        <v>24.811611143580748</v>
      </c>
      <c r="H48">
        <f>PPCL_Spot!Q48</f>
        <v>0</v>
      </c>
      <c r="I48">
        <f>Bawana_NG!Q48</f>
        <v>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643.51313528557137</v>
      </c>
      <c r="P48" s="36">
        <v>43.917388046387153</v>
      </c>
      <c r="Q48" s="36">
        <v>18.167459451901571</v>
      </c>
      <c r="R48" s="38">
        <v>25.899999999999995</v>
      </c>
      <c r="S48" s="38">
        <v>0</v>
      </c>
      <c r="T48" s="37">
        <f>SUMPRODUCT(LTA!J48:AN48,LTA!J$101:AN$101,LTA!J$104:AN$104)</f>
        <v>287.29000000000002</v>
      </c>
      <c r="U48" s="37">
        <f>SUMPRODUCT(LTA!J48:AN48,LTA!J$102:AN$102,LTA!J$104:AN$104)</f>
        <v>124.58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-185</v>
      </c>
      <c r="AA48" s="75">
        <f>STOA!I48</f>
        <v>33.82</v>
      </c>
      <c r="AB48" s="75">
        <f>-STOA!O48</f>
        <v>0</v>
      </c>
      <c r="AC48">
        <f t="shared" si="0"/>
        <v>12.762396556991144</v>
      </c>
      <c r="AD48">
        <f t="shared" si="1"/>
        <v>1065.8674858731233</v>
      </c>
      <c r="AE48">
        <f>'IDT-1'!C48</f>
        <v>0</v>
      </c>
      <c r="AF48" s="24"/>
      <c r="AG48">
        <f t="shared" si="2"/>
        <v>1065.8674858731233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7.9144385026737973</v>
      </c>
      <c r="F49">
        <f>GT_Spot!Q49</f>
        <v>0</v>
      </c>
      <c r="G49">
        <f>PPCL_NG!Q49</f>
        <v>24.811611143580748</v>
      </c>
      <c r="H49">
        <f>PPCL_Spot!Q49</f>
        <v>0</v>
      </c>
      <c r="I49">
        <f>Bawana_NG!Q49</f>
        <v>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634.85410146022673</v>
      </c>
      <c r="P49" s="36">
        <v>43.917388046387153</v>
      </c>
      <c r="Q49" s="36">
        <v>18.167459451901571</v>
      </c>
      <c r="R49" s="38">
        <v>25.899999999999995</v>
      </c>
      <c r="S49" s="38">
        <v>0</v>
      </c>
      <c r="T49" s="37">
        <f>SUMPRODUCT(LTA!J49:AN49,LTA!J$101:AN$101,LTA!J$104:AN$104)</f>
        <v>294.55</v>
      </c>
      <c r="U49" s="37">
        <f>SUMPRODUCT(LTA!J49:AN49,LTA!J$102:AN$102,LTA!J$104:AN$104)</f>
        <v>124.47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-180</v>
      </c>
      <c r="AA49" s="75">
        <f>STOA!I49</f>
        <v>33.82</v>
      </c>
      <c r="AB49" s="75">
        <f>-STOA!O49</f>
        <v>0</v>
      </c>
      <c r="AC49">
        <f t="shared" si="0"/>
        <v>12.882288972161039</v>
      </c>
      <c r="AD49">
        <f t="shared" si="1"/>
        <v>1049.2385596326089</v>
      </c>
      <c r="AE49">
        <f>'IDT-1'!C49</f>
        <v>0</v>
      </c>
      <c r="AF49" s="24"/>
      <c r="AG49">
        <f t="shared" si="2"/>
        <v>1049.2385596326089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7.9144385026737973</v>
      </c>
      <c r="F50">
        <f>GT_Spot!Q50</f>
        <v>0</v>
      </c>
      <c r="G50">
        <f>PPCL_NG!Q50</f>
        <v>24.811611143580748</v>
      </c>
      <c r="H50">
        <f>PPCL_Spot!Q50</f>
        <v>0</v>
      </c>
      <c r="I50">
        <f>Bawana_NG!Q50</f>
        <v>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629.13110770773676</v>
      </c>
      <c r="P50" s="36">
        <v>43.917388046387153</v>
      </c>
      <c r="Q50" s="36">
        <v>18.167459451901571</v>
      </c>
      <c r="R50" s="38">
        <v>25.899999999999995</v>
      </c>
      <c r="S50" s="38">
        <v>0</v>
      </c>
      <c r="T50" s="37">
        <f>SUMPRODUCT(LTA!J50:AN50,LTA!J$101:AN$101,LTA!J$104:AN$104)</f>
        <v>294.61</v>
      </c>
      <c r="U50" s="37">
        <f>SUMPRODUCT(LTA!J50:AN50,LTA!J$102:AN$102,LTA!J$104:AN$104)</f>
        <v>124.35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-175</v>
      </c>
      <c r="AA50" s="75">
        <f>STOA!I50</f>
        <v>33.82</v>
      </c>
      <c r="AB50" s="75">
        <f>-STOA!O50</f>
        <v>0</v>
      </c>
      <c r="AC50">
        <f t="shared" si="0"/>
        <v>12.787007989528151</v>
      </c>
      <c r="AD50">
        <f t="shared" si="1"/>
        <v>1048.5508468627518</v>
      </c>
      <c r="AE50">
        <f>'IDT-1'!C50</f>
        <v>0</v>
      </c>
      <c r="AF50" s="24"/>
      <c r="AG50">
        <f t="shared" si="2"/>
        <v>1048.5508468627518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7.9144385026737973</v>
      </c>
      <c r="F51">
        <f>GT_Spot!Q51</f>
        <v>0</v>
      </c>
      <c r="G51">
        <f>PPCL_NG!Q51</f>
        <v>24.811611143580748</v>
      </c>
      <c r="H51">
        <f>PPCL_Spot!Q51</f>
        <v>0</v>
      </c>
      <c r="I51">
        <f>Bawana_NG!Q51</f>
        <v>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613.69820084755725</v>
      </c>
      <c r="P51" s="36">
        <v>43.917388046387153</v>
      </c>
      <c r="Q51" s="36">
        <v>18.167459451901571</v>
      </c>
      <c r="R51" s="38">
        <v>25.899999999999995</v>
      </c>
      <c r="S51" s="38">
        <v>0</v>
      </c>
      <c r="T51" s="37">
        <f>SUMPRODUCT(LTA!J51:AN51,LTA!J$101:AN$101,LTA!J$104:AN$104)</f>
        <v>295.55</v>
      </c>
      <c r="U51" s="37">
        <f>SUMPRODUCT(LTA!J51:AN51,LTA!J$102:AN$102,LTA!J$104:AN$104)</f>
        <v>124.97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-175</v>
      </c>
      <c r="AA51" s="75">
        <f>STOA!I51</f>
        <v>33.82</v>
      </c>
      <c r="AB51" s="75">
        <f>-STOA!O51</f>
        <v>0</v>
      </c>
      <c r="AC51">
        <f t="shared" si="0"/>
        <v>12.709317046769549</v>
      </c>
      <c r="AD51">
        <f t="shared" si="1"/>
        <v>1029.7556309453309</v>
      </c>
      <c r="AE51">
        <f>'IDT-1'!C51</f>
        <v>0</v>
      </c>
      <c r="AF51" s="24"/>
      <c r="AG51">
        <f t="shared" si="2"/>
        <v>1029.7556309453309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-25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7.9144385026737973</v>
      </c>
      <c r="F52">
        <f>GT_Spot!Q52</f>
        <v>0</v>
      </c>
      <c r="G52">
        <f>PPCL_NG!Q52</f>
        <v>24.811611143580748</v>
      </c>
      <c r="H52">
        <f>PPCL_Spot!Q52</f>
        <v>0</v>
      </c>
      <c r="I52">
        <f>Bawana_NG!Q52</f>
        <v>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613.69820084755725</v>
      </c>
      <c r="P52" s="36">
        <v>43.917388046387153</v>
      </c>
      <c r="Q52" s="36">
        <v>18.167459451901571</v>
      </c>
      <c r="R52" s="38">
        <v>25.899999999999995</v>
      </c>
      <c r="S52" s="38">
        <v>0</v>
      </c>
      <c r="T52" s="37">
        <f>SUMPRODUCT(LTA!J52:AN52,LTA!J$101:AN$101,LTA!J$104:AN$104)</f>
        <v>297.27</v>
      </c>
      <c r="U52" s="37">
        <f>SUMPRODUCT(LTA!J52:AN52,LTA!J$102:AN$102,LTA!J$104:AN$104)</f>
        <v>125.03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-175</v>
      </c>
      <c r="AA52" s="75">
        <f>STOA!I52</f>
        <v>33.82</v>
      </c>
      <c r="AB52" s="75">
        <f>-STOA!O52</f>
        <v>0</v>
      </c>
      <c r="AC52">
        <f t="shared" si="0"/>
        <v>12.698346664202962</v>
      </c>
      <c r="AD52">
        <f t="shared" si="1"/>
        <v>1034.5466013278974</v>
      </c>
      <c r="AE52">
        <f>'IDT-1'!C52</f>
        <v>0</v>
      </c>
      <c r="AF52" s="24"/>
      <c r="AG52">
        <f t="shared" si="2"/>
        <v>1034.5466013278974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-22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7.9144385026737973</v>
      </c>
      <c r="F53">
        <f>GT_Spot!Q53</f>
        <v>0</v>
      </c>
      <c r="G53">
        <f>PPCL_NG!Q53</f>
        <v>24.811611143580748</v>
      </c>
      <c r="H53">
        <f>PPCL_Spot!Q53</f>
        <v>0</v>
      </c>
      <c r="I53">
        <f>Bawana_NG!Q53</f>
        <v>45.749999999999993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613.15636831725328</v>
      </c>
      <c r="P53" s="36">
        <v>43.917388046387153</v>
      </c>
      <c r="Q53" s="36">
        <v>18.167459451901571</v>
      </c>
      <c r="R53" s="38">
        <v>25.899999999999995</v>
      </c>
      <c r="S53" s="38">
        <v>0</v>
      </c>
      <c r="T53" s="37">
        <f>SUMPRODUCT(LTA!J53:AN53,LTA!J$101:AN$101,LTA!J$104:AN$104)</f>
        <v>290.15999999999997</v>
      </c>
      <c r="U53" s="37">
        <f>SUMPRODUCT(LTA!J53:AN53,LTA!J$102:AN$102,LTA!J$104:AN$104)</f>
        <v>127.47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-175</v>
      </c>
      <c r="AA53" s="75">
        <f>STOA!I53</f>
        <v>33.82</v>
      </c>
      <c r="AB53" s="75">
        <f>-STOA!O53</f>
        <v>0</v>
      </c>
      <c r="AC53">
        <f t="shared" si="0"/>
        <v>12.588291900325313</v>
      </c>
      <c r="AD53">
        <f t="shared" si="1"/>
        <v>1032.1948235614714</v>
      </c>
      <c r="AE53">
        <f>'IDT-1'!C53</f>
        <v>0</v>
      </c>
      <c r="AF53" s="24"/>
      <c r="AG53">
        <f t="shared" si="2"/>
        <v>1032.1948235614714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-17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7.9144385026737973</v>
      </c>
      <c r="F54">
        <f>GT_Spot!Q54</f>
        <v>0</v>
      </c>
      <c r="G54">
        <f>PPCL_NG!Q54</f>
        <v>24.811611143580748</v>
      </c>
      <c r="H54">
        <f>PPCL_Spot!Q54</f>
        <v>0</v>
      </c>
      <c r="I54">
        <f>Bawana_NG!Q54</f>
        <v>45.749999999999993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613.15628204259201</v>
      </c>
      <c r="P54" s="36">
        <v>43.917388046387153</v>
      </c>
      <c r="Q54" s="36">
        <v>18.167459451901571</v>
      </c>
      <c r="R54" s="38">
        <v>25.899999999999995</v>
      </c>
      <c r="S54" s="38">
        <v>0</v>
      </c>
      <c r="T54" s="37">
        <f>SUMPRODUCT(LTA!J54:AN54,LTA!J$101:AN$101,LTA!J$104:AN$104)</f>
        <v>290.15999999999997</v>
      </c>
      <c r="U54" s="37">
        <f>SUMPRODUCT(LTA!J54:AN54,LTA!J$102:AN$102,LTA!J$104:AN$104)</f>
        <v>127.53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-180</v>
      </c>
      <c r="AA54" s="75">
        <f>STOA!I54</f>
        <v>33.82</v>
      </c>
      <c r="AB54" s="75">
        <f>-STOA!O54</f>
        <v>0</v>
      </c>
      <c r="AC54">
        <f t="shared" si="0"/>
        <v>12.58881914110829</v>
      </c>
      <c r="AD54">
        <f t="shared" si="1"/>
        <v>1032.2542100460266</v>
      </c>
      <c r="AE54">
        <f>'IDT-1'!C54</f>
        <v>0</v>
      </c>
      <c r="AF54" s="24"/>
      <c r="AG54">
        <f t="shared" si="2"/>
        <v>1032.2542100460266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-12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7.9045579687977972</v>
      </c>
      <c r="F55">
        <f>GT_Spot!Q55</f>
        <v>0</v>
      </c>
      <c r="G55">
        <f>PPCL_NG!Q55</f>
        <v>24.811611143580748</v>
      </c>
      <c r="H55">
        <f>PPCL_Spot!Q55</f>
        <v>0</v>
      </c>
      <c r="I55">
        <f>Bawana_NG!Q55</f>
        <v>47.073393964665222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616.46117256159653</v>
      </c>
      <c r="P55" s="36">
        <v>43.917388046387153</v>
      </c>
      <c r="Q55" s="36">
        <v>18.167459451901571</v>
      </c>
      <c r="R55" s="38">
        <v>25.899999999999995</v>
      </c>
      <c r="S55" s="38">
        <v>0</v>
      </c>
      <c r="T55" s="37">
        <f>SUMPRODUCT(LTA!J55:AN55,LTA!J$101:AN$101,LTA!J$104:AN$104)</f>
        <v>291.15999999999997</v>
      </c>
      <c r="U55" s="37">
        <f>SUMPRODUCT(LTA!J55:AN55,LTA!J$102:AN$102,LTA!J$104:AN$104)</f>
        <v>127.47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-200</v>
      </c>
      <c r="AA55" s="75">
        <f>STOA!I55</f>
        <v>33.82</v>
      </c>
      <c r="AB55" s="75">
        <f>-STOA!O55</f>
        <v>0</v>
      </c>
      <c r="AC55">
        <f t="shared" si="0"/>
        <v>12.895198794010142</v>
      </c>
      <c r="AD55">
        <f t="shared" si="1"/>
        <v>1008.5062343429188</v>
      </c>
      <c r="AE55">
        <f>'IDT-1'!C55</f>
        <v>0</v>
      </c>
      <c r="AF55" s="24"/>
      <c r="AG55">
        <f t="shared" si="2"/>
        <v>1008.5062343429188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-21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7.9045579687977972</v>
      </c>
      <c r="F56">
        <f>GT_Spot!Q56</f>
        <v>0</v>
      </c>
      <c r="G56">
        <f>PPCL_NG!Q56</f>
        <v>24.811611143580748</v>
      </c>
      <c r="H56">
        <f>PPCL_Spot!Q56</f>
        <v>0</v>
      </c>
      <c r="I56">
        <f>Bawana_NG!Q56</f>
        <v>47.073393964665222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555.00942767521133</v>
      </c>
      <c r="P56" s="36">
        <v>43.917388046387153</v>
      </c>
      <c r="Q56" s="36">
        <v>18.167459451901571</v>
      </c>
      <c r="R56" s="38">
        <v>25.899999999999995</v>
      </c>
      <c r="S56" s="38">
        <v>0</v>
      </c>
      <c r="T56" s="37">
        <f>SUMPRODUCT(LTA!J56:AN56,LTA!J$101:AN$101,LTA!J$104:AN$104)</f>
        <v>287.60000000000002</v>
      </c>
      <c r="U56" s="37">
        <f>SUMPRODUCT(LTA!J56:AN56,LTA!J$102:AN$102,LTA!J$104:AN$104)</f>
        <v>127.44999999999999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-120.9</v>
      </c>
      <c r="AA56" s="75">
        <f>STOA!I56</f>
        <v>33.82</v>
      </c>
      <c r="AB56" s="75">
        <f>-STOA!O56</f>
        <v>0</v>
      </c>
      <c r="AC56">
        <f t="shared" si="0"/>
        <v>11.851490867581379</v>
      </c>
      <c r="AD56">
        <f t="shared" si="1"/>
        <v>997.61819738296253</v>
      </c>
      <c r="AE56">
        <f>'IDT-1'!C56</f>
        <v>0</v>
      </c>
      <c r="AF56" s="24"/>
      <c r="AG56">
        <f t="shared" si="2"/>
        <v>997.61819738296253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-47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7.9045579687977972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47.073393964665222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613.45644440352851</v>
      </c>
      <c r="P57" s="36">
        <v>43.917388046387153</v>
      </c>
      <c r="Q57" s="36">
        <v>18.167459451901571</v>
      </c>
      <c r="R57" s="38">
        <v>25.899999999999995</v>
      </c>
      <c r="S57" s="38">
        <v>0</v>
      </c>
      <c r="T57" s="37">
        <f>SUMPRODUCT(LTA!J57:AN57,LTA!J$101:AN$101,LTA!J$104:AN$104)</f>
        <v>286.93</v>
      </c>
      <c r="U57" s="37">
        <f>SUMPRODUCT(LTA!J57:AN57,LTA!J$102:AN$102,LTA!J$104:AN$104)</f>
        <v>127.25999999999999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-210</v>
      </c>
      <c r="AA57" s="75">
        <f>STOA!I57</f>
        <v>33.82</v>
      </c>
      <c r="AB57" s="75">
        <f>-STOA!O57</f>
        <v>0</v>
      </c>
      <c r="AC57">
        <f t="shared" si="0"/>
        <v>12.724883605411485</v>
      </c>
      <c r="AD57">
        <f t="shared" si="1"/>
        <v>1011.4202102298688</v>
      </c>
      <c r="AE57">
        <f>'IDT-1'!C57</f>
        <v>0</v>
      </c>
      <c r="AF57" s="24"/>
      <c r="AG57">
        <f t="shared" si="2"/>
        <v>1011.4202102298688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7.9045579687977972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47.073393964665222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614.65033674405117</v>
      </c>
      <c r="P58" s="36">
        <v>43.917388046387153</v>
      </c>
      <c r="Q58" s="36">
        <v>18.167459451901571</v>
      </c>
      <c r="R58" s="38">
        <v>25.899999999999995</v>
      </c>
      <c r="S58" s="38">
        <v>0</v>
      </c>
      <c r="T58" s="37">
        <f>SUMPRODUCT(LTA!J58:AN58,LTA!J$101:AN$101,LTA!J$104:AN$104)</f>
        <v>285.21000000000004</v>
      </c>
      <c r="U58" s="37">
        <f>SUMPRODUCT(LTA!J58:AN58,LTA!J$102:AN$102,LTA!J$104:AN$104)</f>
        <v>127.28999999999999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-205</v>
      </c>
      <c r="AA58" s="75">
        <f>STOA!I58</f>
        <v>33.82</v>
      </c>
      <c r="AB58" s="75">
        <f>-STOA!O58</f>
        <v>0</v>
      </c>
      <c r="AC58">
        <f t="shared" si="0"/>
        <v>12.676127220397104</v>
      </c>
      <c r="AD58">
        <f t="shared" si="1"/>
        <v>1015.9728589554056</v>
      </c>
      <c r="AE58">
        <f>'IDT-1'!C58</f>
        <v>0</v>
      </c>
      <c r="AF58" s="24"/>
      <c r="AG58">
        <f t="shared" si="2"/>
        <v>1015.9728589554056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7.9045579687977972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45.749999999999993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617.24352428197506</v>
      </c>
      <c r="P59" s="36">
        <v>43.917388046387153</v>
      </c>
      <c r="Q59" s="36">
        <v>18.167459451901571</v>
      </c>
      <c r="R59" s="38">
        <v>25.899999999999995</v>
      </c>
      <c r="S59" s="38">
        <v>0</v>
      </c>
      <c r="T59" s="37">
        <f>SUMPRODUCT(LTA!J59:AN59,LTA!J$101:AN$101,LTA!J$104:AN$104)</f>
        <v>283.86</v>
      </c>
      <c r="U59" s="37">
        <f>SUMPRODUCT(LTA!J59:AN59,LTA!J$102:AN$102,LTA!J$104:AN$104)</f>
        <v>127.11999999999999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-180</v>
      </c>
      <c r="AA59" s="75">
        <f>STOA!I59</f>
        <v>33.82</v>
      </c>
      <c r="AB59" s="75">
        <f>-STOA!O59</f>
        <v>0</v>
      </c>
      <c r="AC59">
        <f t="shared" si="0"/>
        <v>12.682803531363977</v>
      </c>
      <c r="AD59">
        <f t="shared" si="1"/>
        <v>1014.7159762176975</v>
      </c>
      <c r="AE59">
        <f>'IDT-1'!C59</f>
        <v>0</v>
      </c>
      <c r="AF59" s="24"/>
      <c r="AG59">
        <f t="shared" si="2"/>
        <v>1014.7159762176975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-26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7.9045579687977972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45.749999999999993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618.63783313091983</v>
      </c>
      <c r="P60" s="36">
        <v>43.917388046387153</v>
      </c>
      <c r="Q60" s="36">
        <v>18.167459451901571</v>
      </c>
      <c r="R60" s="38">
        <v>25.899999999999995</v>
      </c>
      <c r="S60" s="38">
        <v>0</v>
      </c>
      <c r="T60" s="37">
        <f>SUMPRODUCT(LTA!J60:AN60,LTA!J$101:AN$101,LTA!J$104:AN$104)</f>
        <v>280.46000000000004</v>
      </c>
      <c r="U60" s="37">
        <f>SUMPRODUCT(LTA!J60:AN60,LTA!J$102:AN$102,LTA!J$104:AN$104)</f>
        <v>126.82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-165</v>
      </c>
      <c r="AA60" s="75">
        <f>STOA!I60</f>
        <v>33.82</v>
      </c>
      <c r="AB60" s="75">
        <f>-STOA!O60</f>
        <v>0</v>
      </c>
      <c r="AC60">
        <f t="shared" si="0"/>
        <v>12.422804006135419</v>
      </c>
      <c r="AD60">
        <f t="shared" si="1"/>
        <v>1039.6702845918708</v>
      </c>
      <c r="AE60">
        <f>'IDT-1'!C60</f>
        <v>-7.3869999999999996</v>
      </c>
      <c r="AF60" s="24"/>
      <c r="AG60">
        <f t="shared" si="2"/>
        <v>1032.2832845918708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7.9045579687977972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45.749999999999993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661.84106275636066</v>
      </c>
      <c r="P61" s="36">
        <v>43.917388046387153</v>
      </c>
      <c r="Q61" s="36">
        <v>18.167459451901571</v>
      </c>
      <c r="R61" s="38">
        <v>28.577026324003747</v>
      </c>
      <c r="S61" s="38">
        <v>0</v>
      </c>
      <c r="T61" s="37">
        <f>SUMPRODUCT(LTA!J61:AN61,LTA!J$101:AN$101,LTA!J$104:AN$104)</f>
        <v>274.96000000000004</v>
      </c>
      <c r="U61" s="37">
        <f>SUMPRODUCT(LTA!J61:AN61,LTA!J$102:AN$102,LTA!J$104:AN$104)</f>
        <v>127.03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-110</v>
      </c>
      <c r="AA61" s="75">
        <f>STOA!I61</f>
        <v>33.82</v>
      </c>
      <c r="AB61" s="75">
        <f>-STOA!O61</f>
        <v>0</v>
      </c>
      <c r="AC61">
        <f t="shared" si="0"/>
        <v>12.833267023623703</v>
      </c>
      <c r="AD61">
        <f t="shared" si="1"/>
        <v>1073.8500775238272</v>
      </c>
      <c r="AE61">
        <f>'IDT-1'!C61</f>
        <v>-36.540999999999997</v>
      </c>
      <c r="AF61" s="24"/>
      <c r="AG61">
        <f t="shared" si="2"/>
        <v>1037.3090775238272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-75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7.9045579687977972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670.64738563638298</v>
      </c>
      <c r="P62" s="36">
        <v>43.917388046387153</v>
      </c>
      <c r="Q62" s="36">
        <v>18.167459451901571</v>
      </c>
      <c r="R62" s="38">
        <v>28.577026324003747</v>
      </c>
      <c r="S62" s="38">
        <v>0</v>
      </c>
      <c r="T62" s="37">
        <f>SUMPRODUCT(LTA!J62:AN62,LTA!J$101:AN$101,LTA!J$104:AN$104)</f>
        <v>264.85000000000002</v>
      </c>
      <c r="U62" s="37">
        <f>SUMPRODUCT(LTA!J62:AN62,LTA!J$102:AN$102,LTA!J$104:AN$104)</f>
        <v>127.02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-95</v>
      </c>
      <c r="AA62" s="75">
        <f>STOA!I62</f>
        <v>33.82</v>
      </c>
      <c r="AB62" s="75">
        <f>-STOA!O62</f>
        <v>0</v>
      </c>
      <c r="AC62">
        <f t="shared" si="0"/>
        <v>12.752725389745946</v>
      </c>
      <c r="AD62">
        <f t="shared" si="1"/>
        <v>1084.8669420377271</v>
      </c>
      <c r="AE62">
        <f>'IDT-1'!C62</f>
        <v>-34</v>
      </c>
      <c r="AF62" s="24"/>
      <c r="AG62">
        <f t="shared" si="2"/>
        <v>1050.8669420377271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7.9045579687977972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651.36361136858477</v>
      </c>
      <c r="P63" s="36">
        <v>43.917388046387153</v>
      </c>
      <c r="Q63" s="36">
        <v>18.167459451901571</v>
      </c>
      <c r="R63" s="38">
        <v>25.9</v>
      </c>
      <c r="S63" s="38">
        <v>0</v>
      </c>
      <c r="T63" s="37">
        <f>SUMPRODUCT(LTA!J63:AN63,LTA!J$101:AN$101,LTA!J$104:AN$104)</f>
        <v>253.88</v>
      </c>
      <c r="U63" s="37">
        <f>SUMPRODUCT(LTA!J63:AN63,LTA!J$102:AN$102,LTA!J$104:AN$104)</f>
        <v>126.8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</v>
      </c>
      <c r="AA63" s="75">
        <f>STOA!I63</f>
        <v>33.82</v>
      </c>
      <c r="AB63" s="75">
        <f>-STOA!O63</f>
        <v>0</v>
      </c>
      <c r="AC63">
        <f t="shared" si="0"/>
        <v>11.599819974885143</v>
      </c>
      <c r="AD63">
        <f t="shared" si="1"/>
        <v>1149.8690468607861</v>
      </c>
      <c r="AE63">
        <f>'IDT-1'!C63</f>
        <v>-105</v>
      </c>
      <c r="AF63" s="24"/>
      <c r="AG63">
        <f t="shared" si="2"/>
        <v>1044.8690468607861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-73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7.9045579687977972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53.73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643.04850038161294</v>
      </c>
      <c r="P64" s="36">
        <v>43.917388046387153</v>
      </c>
      <c r="Q64" s="36">
        <v>18.167459451901571</v>
      </c>
      <c r="R64" s="38">
        <v>26.3</v>
      </c>
      <c r="S64" s="38">
        <v>0</v>
      </c>
      <c r="T64" s="37">
        <f>SUMPRODUCT(LTA!J64:AN64,LTA!J$101:AN$101,LTA!J$104:AN$104)</f>
        <v>241.34</v>
      </c>
      <c r="U64" s="37">
        <f>SUMPRODUCT(LTA!J64:AN64,LTA!J$102:AN$102,LTA!J$104:AN$104)</f>
        <v>126.66999999999999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</v>
      </c>
      <c r="AA64" s="75">
        <f>STOA!I64</f>
        <v>33.82</v>
      </c>
      <c r="AB64" s="75">
        <f>-STOA!O64</f>
        <v>0</v>
      </c>
      <c r="AC64">
        <f t="shared" si="0"/>
        <v>11.433582488111009</v>
      </c>
      <c r="AD64">
        <f t="shared" si="1"/>
        <v>1139.1801733605885</v>
      </c>
      <c r="AE64">
        <f>'IDT-1'!C64</f>
        <v>-90</v>
      </c>
      <c r="AF64" s="24"/>
      <c r="AG64">
        <f t="shared" si="2"/>
        <v>1049.1801733605885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-69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7.9045579687977972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53.73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646.04179409800952</v>
      </c>
      <c r="P65" s="36">
        <v>43.917388046387153</v>
      </c>
      <c r="Q65" s="36">
        <v>18.167459451901571</v>
      </c>
      <c r="R65" s="38">
        <v>26.3</v>
      </c>
      <c r="S65" s="38">
        <v>0</v>
      </c>
      <c r="T65" s="37">
        <f>SUMPRODUCT(LTA!J65:AN65,LTA!J$101:AN$101,LTA!J$104:AN$104)</f>
        <v>228.56</v>
      </c>
      <c r="U65" s="37">
        <f>SUMPRODUCT(LTA!J65:AN65,LTA!J$102:AN$102,LTA!J$104:AN$104)</f>
        <v>122.33999999999999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33.82</v>
      </c>
      <c r="AB65" s="75">
        <f>-STOA!O65</f>
        <v>0</v>
      </c>
      <c r="AC65">
        <f t="shared" si="0"/>
        <v>11.469161768214812</v>
      </c>
      <c r="AD65">
        <f t="shared" si="1"/>
        <v>1107.0278877968808</v>
      </c>
      <c r="AE65">
        <f>'IDT-1'!C65</f>
        <v>-75</v>
      </c>
      <c r="AF65" s="24"/>
      <c r="AG65">
        <f t="shared" si="2"/>
        <v>1032.0278877968808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-92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7.9045579687977972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53.73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645.45136238537157</v>
      </c>
      <c r="P66" s="36">
        <v>43.917388046387153</v>
      </c>
      <c r="Q66" s="36">
        <v>18.167459451901571</v>
      </c>
      <c r="R66" s="38">
        <v>26.3</v>
      </c>
      <c r="S66" s="38">
        <v>0</v>
      </c>
      <c r="T66" s="37">
        <f>SUMPRODUCT(LTA!J66:AN66,LTA!J$101:AN$101,LTA!J$104:AN$104)</f>
        <v>209.45</v>
      </c>
      <c r="U66" s="37">
        <f>SUMPRODUCT(LTA!J66:AN66,LTA!J$102:AN$102,LTA!J$104:AN$104)</f>
        <v>121.91999999999999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33.82</v>
      </c>
      <c r="AB66" s="75">
        <f>-STOA!O66</f>
        <v>0</v>
      </c>
      <c r="AC66">
        <f t="shared" si="0"/>
        <v>11.247711331532622</v>
      </c>
      <c r="AD66">
        <f t="shared" si="1"/>
        <v>1092.1289065209253</v>
      </c>
      <c r="AE66">
        <f>'IDT-1'!C66</f>
        <v>-60</v>
      </c>
      <c r="AF66" s="24"/>
      <c r="AG66">
        <f t="shared" si="2"/>
        <v>1032.1289065209253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7.9045579687977972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53.73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644.59170200322728</v>
      </c>
      <c r="P67" s="36">
        <v>43.917388046387153</v>
      </c>
      <c r="Q67" s="36">
        <v>18.167459451901571</v>
      </c>
      <c r="R67" s="38">
        <v>26.3</v>
      </c>
      <c r="S67" s="38">
        <v>0</v>
      </c>
      <c r="T67" s="37">
        <f>SUMPRODUCT(LTA!J67:AN67,LTA!J$101:AN$101,LTA!J$104:AN$104)</f>
        <v>190.98000000000002</v>
      </c>
      <c r="U67" s="37">
        <f>SUMPRODUCT(LTA!J67:AN67,LTA!J$102:AN$102,LTA!J$104:AN$104)</f>
        <v>122.6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33.82</v>
      </c>
      <c r="AB67" s="75">
        <f>-STOA!O67</f>
        <v>0</v>
      </c>
      <c r="AC67">
        <f t="shared" si="0"/>
        <v>11.199009977958292</v>
      </c>
      <c r="AD67">
        <f t="shared" si="1"/>
        <v>1060.5279474923555</v>
      </c>
      <c r="AE67">
        <f>'IDT-1'!C67</f>
        <v>0</v>
      </c>
      <c r="AF67" s="24"/>
      <c r="AG67">
        <f t="shared" si="2"/>
        <v>1060.5279474923555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7.9045579687977972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53.73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643.3736738029562</v>
      </c>
      <c r="P68" s="36">
        <v>43.917388046387153</v>
      </c>
      <c r="Q68" s="36">
        <v>18.167459451901571</v>
      </c>
      <c r="R68" s="38">
        <v>26.3</v>
      </c>
      <c r="S68" s="38">
        <v>0</v>
      </c>
      <c r="T68" s="37">
        <f>SUMPRODUCT(LTA!J68:AN68,LTA!J$101:AN$101,LTA!J$104:AN$104)</f>
        <v>174.84</v>
      </c>
      <c r="U68" s="37">
        <f>SUMPRODUCT(LTA!J68:AN68,LTA!J$102:AN$102,LTA!J$104:AN$104)</f>
        <v>121.61999999999999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33.82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10.904463416962976</v>
      </c>
      <c r="AD68">
        <f t="shared" ref="AD68:AD98" si="4">SUM(B68:AB68,AI68:AR68)-AC68</f>
        <v>1057.4844658530797</v>
      </c>
      <c r="AE68">
        <f>'IDT-1'!C68</f>
        <v>0</v>
      </c>
      <c r="AF68" s="24"/>
      <c r="AG68">
        <f t="shared" ref="AG68:AG98" si="5">SUM(AD68:AF68)</f>
        <v>1057.4844658530797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-85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7.9045579687977972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53.73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643.37206505530457</v>
      </c>
      <c r="P69" s="36">
        <v>43.917388046387153</v>
      </c>
      <c r="Q69" s="36">
        <v>18.167459451901571</v>
      </c>
      <c r="R69" s="38">
        <v>26.3</v>
      </c>
      <c r="S69" s="38">
        <v>0</v>
      </c>
      <c r="T69" s="37">
        <f>SUMPRODUCT(LTA!J69:AN69,LTA!J$101:AN$101,LTA!J$104:AN$104)</f>
        <v>155.78</v>
      </c>
      <c r="U69" s="37">
        <f>SUMPRODUCT(LTA!J69:AN69,LTA!J$102:AN$102,LTA!J$104:AN$104)</f>
        <v>120.75999999999999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33.82</v>
      </c>
      <c r="AB69" s="75">
        <f>-STOA!O69</f>
        <v>0</v>
      </c>
      <c r="AC69">
        <f t="shared" si="3"/>
        <v>10.462809434317784</v>
      </c>
      <c r="AD69">
        <f t="shared" si="4"/>
        <v>1068.0045110880733</v>
      </c>
      <c r="AE69">
        <f>'IDT-1'!C69</f>
        <v>0</v>
      </c>
      <c r="AF69" s="24"/>
      <c r="AG69">
        <f t="shared" si="5"/>
        <v>1068.0045110880733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-55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7.9045579687977972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53.73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643.37386858993273</v>
      </c>
      <c r="P70" s="36">
        <v>43.917388046387153</v>
      </c>
      <c r="Q70" s="36">
        <v>18.167459451901571</v>
      </c>
      <c r="R70" s="38">
        <v>26.3</v>
      </c>
      <c r="S70" s="38">
        <v>0</v>
      </c>
      <c r="T70" s="37">
        <f>SUMPRODUCT(LTA!J70:AN70,LTA!J$101:AN$101,LTA!J$104:AN$104)</f>
        <v>139.61000000000001</v>
      </c>
      <c r="U70" s="37">
        <f>SUMPRODUCT(LTA!J70:AN70,LTA!J$102:AN$102,LTA!J$104:AN$104)</f>
        <v>119.72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33.82</v>
      </c>
      <c r="AB70" s="75">
        <f>-STOA!O70</f>
        <v>0</v>
      </c>
      <c r="AC70">
        <f t="shared" si="3"/>
        <v>10.348309392589583</v>
      </c>
      <c r="AD70">
        <f t="shared" si="4"/>
        <v>1085.2408146644295</v>
      </c>
      <c r="AE70">
        <f>'IDT-1'!C70</f>
        <v>0</v>
      </c>
      <c r="AF70" s="24"/>
      <c r="AG70">
        <f t="shared" si="5"/>
        <v>1085.2408146644295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-40</v>
      </c>
      <c r="AM70" s="34">
        <f>RTM_PXI!I70</f>
        <v>0</v>
      </c>
      <c r="AN70" s="34">
        <f>RTM_PXI!O70</f>
        <v>0</v>
      </c>
      <c r="AO70" s="149">
        <f>GDAM_IEX!I70</f>
        <v>19.329999999999998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7.9045579687977972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53.73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666.80683554541736</v>
      </c>
      <c r="P71" s="36">
        <v>43.917388046387153</v>
      </c>
      <c r="Q71" s="36">
        <v>18.167459451901571</v>
      </c>
      <c r="R71" s="38">
        <v>22.167077511204852</v>
      </c>
      <c r="S71" s="38">
        <v>0</v>
      </c>
      <c r="T71" s="37">
        <f>SUMPRODUCT(LTA!J71:AN71,LTA!J$101:AN$101,LTA!J$104:AN$104)</f>
        <v>118.63</v>
      </c>
      <c r="U71" s="37">
        <f>SUMPRODUCT(LTA!J71:AN71,LTA!J$102:AN$102,LTA!J$104:AN$104)</f>
        <v>119.61999999999999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33.82</v>
      </c>
      <c r="AB71" s="75">
        <f>-STOA!O71</f>
        <v>0</v>
      </c>
      <c r="AC71">
        <f t="shared" si="3"/>
        <v>10.165759998585713</v>
      </c>
      <c r="AD71">
        <f t="shared" si="4"/>
        <v>1092.8034085251229</v>
      </c>
      <c r="AE71">
        <f>'IDT-1'!C71</f>
        <v>0</v>
      </c>
      <c r="AF71" s="24"/>
      <c r="AG71">
        <f t="shared" si="5"/>
        <v>1092.8034085251229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-26</v>
      </c>
      <c r="AM71" s="34">
        <f>RTM_PXI!I71</f>
        <v>0</v>
      </c>
      <c r="AN71" s="34">
        <f>RTM_PXI!O71</f>
        <v>0</v>
      </c>
      <c r="AO71" s="149">
        <f>GDAM_IEX!I71</f>
        <v>14.49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14.554575757575755</v>
      </c>
      <c r="F72">
        <f>GT_Spot!Q72</f>
        <v>0</v>
      </c>
      <c r="G72">
        <f>PPCL_NG!Q72</f>
        <v>40.450000000000003</v>
      </c>
      <c r="H72">
        <f>PPCL_Spot!Q72</f>
        <v>0</v>
      </c>
      <c r="I72">
        <f>Bawana_NG!Q72</f>
        <v>53.73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666.80697626424273</v>
      </c>
      <c r="P72" s="36">
        <v>43.917388046387153</v>
      </c>
      <c r="Q72" s="36">
        <v>18.167459451901571</v>
      </c>
      <c r="R72" s="38">
        <v>13.35</v>
      </c>
      <c r="S72" s="38">
        <v>0</v>
      </c>
      <c r="T72" s="37">
        <f>SUMPRODUCT(LTA!J72:AN72,LTA!J$101:AN$101,LTA!J$104:AN$104)</f>
        <v>105.28</v>
      </c>
      <c r="U72" s="37">
        <f>SUMPRODUCT(LTA!J72:AN72,LTA!J$102:AN$102,LTA!J$104:AN$104)</f>
        <v>118.83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33.82</v>
      </c>
      <c r="AB72" s="75">
        <f>-STOA!O72</f>
        <v>0</v>
      </c>
      <c r="AC72">
        <f t="shared" si="3"/>
        <v>10.461416896664755</v>
      </c>
      <c r="AD72">
        <f t="shared" si="4"/>
        <v>1097.9808326234422</v>
      </c>
      <c r="AE72">
        <f>'IDT-1'!C72</f>
        <v>0</v>
      </c>
      <c r="AF72" s="24"/>
      <c r="AG72">
        <f t="shared" si="5"/>
        <v>1097.9808326234422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-40</v>
      </c>
      <c r="AM72" s="34">
        <f>RTM_PXI!I72</f>
        <v>0</v>
      </c>
      <c r="AN72" s="34">
        <f>RTM_PXI!O72</f>
        <v>0</v>
      </c>
      <c r="AO72" s="149">
        <f>GDAM_IEX!I72</f>
        <v>33.82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14.1045625</v>
      </c>
      <c r="F73">
        <f>GT_Spot!Q73</f>
        <v>0</v>
      </c>
      <c r="G73">
        <f>PPCL_NG!Q73</f>
        <v>40.450000000000003</v>
      </c>
      <c r="H73">
        <f>PPCL_Spot!Q73</f>
        <v>0</v>
      </c>
      <c r="I73">
        <f>Bawana_NG!Q73</f>
        <v>53.73</v>
      </c>
      <c r="J73">
        <f>Bawana_RLNG!Q73</f>
        <v>0</v>
      </c>
      <c r="K73">
        <f>Bawana_Spot!Q73</f>
        <v>25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667.24565366416857</v>
      </c>
      <c r="P73" s="36">
        <v>43.917388046387153</v>
      </c>
      <c r="Q73" s="36">
        <v>18.167459451901571</v>
      </c>
      <c r="R73" s="38">
        <v>6.44</v>
      </c>
      <c r="S73" s="38">
        <v>0</v>
      </c>
      <c r="T73" s="37">
        <f>SUMPRODUCT(LTA!J73:AN73,LTA!J$101:AN$101,LTA!J$104:AN$104)</f>
        <v>84.62</v>
      </c>
      <c r="U73" s="37">
        <f>SUMPRODUCT(LTA!J73:AN73,LTA!J$102:AN$102,LTA!J$104:AN$104)</f>
        <v>92.06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33.82</v>
      </c>
      <c r="AB73" s="75">
        <f>-STOA!O73</f>
        <v>0</v>
      </c>
      <c r="AC73">
        <f t="shared" si="3"/>
        <v>10.180816040229626</v>
      </c>
      <c r="AD73">
        <f t="shared" si="4"/>
        <v>1146.7300976222275</v>
      </c>
      <c r="AE73">
        <f>'IDT-1'!C73</f>
        <v>0</v>
      </c>
      <c r="AF73" s="24"/>
      <c r="AG73">
        <f t="shared" si="5"/>
        <v>1146.7300976222275</v>
      </c>
      <c r="AI73" s="34">
        <f>PXIL!I73</f>
        <v>0</v>
      </c>
      <c r="AJ73" s="34">
        <f>PXIL!O73</f>
        <v>0</v>
      </c>
      <c r="AK73" s="34">
        <f>RTM_IEX!I73</f>
        <v>8.83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62.81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14.1045625</v>
      </c>
      <c r="F74">
        <f>GT_Spot!Q74</f>
        <v>0</v>
      </c>
      <c r="G74">
        <f>PPCL_NG!Q74</f>
        <v>40.450000000000003</v>
      </c>
      <c r="H74">
        <f>PPCL_Spot!Q74</f>
        <v>0</v>
      </c>
      <c r="I74">
        <f>Bawana_NG!Q74</f>
        <v>53.73</v>
      </c>
      <c r="J74">
        <f>Bawana_RLNG!Q74</f>
        <v>0</v>
      </c>
      <c r="K74">
        <f>Bawana_Spot!Q74</f>
        <v>25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661.03634652681603</v>
      </c>
      <c r="P74" s="36">
        <v>43.917388046387153</v>
      </c>
      <c r="Q74" s="36">
        <v>18.167459451901571</v>
      </c>
      <c r="R74" s="38">
        <v>1.4300000000000002</v>
      </c>
      <c r="S74" s="38">
        <v>0</v>
      </c>
      <c r="T74" s="37">
        <f>SUMPRODUCT(LTA!J74:AN74,LTA!J$101:AN$101,LTA!J$104:AN$104)</f>
        <v>72.009999999999991</v>
      </c>
      <c r="U74" s="37">
        <f>SUMPRODUCT(LTA!J74:AN74,LTA!J$102:AN$102,LTA!J$104:AN$104)</f>
        <v>90.86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0.24</v>
      </c>
      <c r="Z74" s="34">
        <f>IEX!O74</f>
        <v>0</v>
      </c>
      <c r="AA74" s="75">
        <f>STOA!I74</f>
        <v>33.82</v>
      </c>
      <c r="AB74" s="75">
        <f>-STOA!O74</f>
        <v>0</v>
      </c>
      <c r="AC74">
        <f t="shared" si="3"/>
        <v>10.266358137420921</v>
      </c>
      <c r="AD74">
        <f t="shared" si="4"/>
        <v>1156.3652483876838</v>
      </c>
      <c r="AE74">
        <f>'IDT-1'!C74</f>
        <v>0</v>
      </c>
      <c r="AF74" s="24"/>
      <c r="AG74">
        <f t="shared" si="5"/>
        <v>1156.3652483876838</v>
      </c>
      <c r="AI74" s="34">
        <f>PXIL!I74</f>
        <v>0</v>
      </c>
      <c r="AJ74" s="34">
        <f>PXIL!O74</f>
        <v>0</v>
      </c>
      <c r="AK74" s="34">
        <f>RTM_IEX!I74</f>
        <v>24.75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81.400000000000006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14.239750000000001</v>
      </c>
      <c r="F75">
        <f>GT_Spot!Q75</f>
        <v>0</v>
      </c>
      <c r="G75">
        <f>PPCL_NG!Q75</f>
        <v>40.450000000000003</v>
      </c>
      <c r="H75">
        <f>PPCL_Spot!Q75</f>
        <v>0</v>
      </c>
      <c r="I75">
        <f>Bawana_NG!Q75</f>
        <v>53.73</v>
      </c>
      <c r="J75">
        <f>Bawana_RLNG!Q75</f>
        <v>0</v>
      </c>
      <c r="K75">
        <f>Bawana_Spot!Q75</f>
        <v>23.08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665.76134219232256</v>
      </c>
      <c r="P75" s="36">
        <v>43.917388046387153</v>
      </c>
      <c r="Q75" s="36">
        <v>18.167459451901571</v>
      </c>
      <c r="R75" s="38">
        <v>0</v>
      </c>
      <c r="S75" s="38">
        <v>0</v>
      </c>
      <c r="T75" s="37">
        <f>SUMPRODUCT(LTA!J75:AN75,LTA!J$101:AN$101,LTA!J$104:AN$104)</f>
        <v>57.29</v>
      </c>
      <c r="U75" s="37">
        <f>SUMPRODUCT(LTA!J75:AN75,LTA!J$102:AN$102,LTA!J$104:AN$104)</f>
        <v>89.53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27.59</v>
      </c>
      <c r="Z75" s="34">
        <f>IEX!O75</f>
        <v>0</v>
      </c>
      <c r="AA75" s="75">
        <f>STOA!I75</f>
        <v>33.82</v>
      </c>
      <c r="AB75" s="75">
        <f>-STOA!O75</f>
        <v>0</v>
      </c>
      <c r="AC75">
        <f t="shared" si="3"/>
        <v>9.9023037492773778</v>
      </c>
      <c r="AD75">
        <f t="shared" si="4"/>
        <v>1115.3594859413336</v>
      </c>
      <c r="AE75">
        <f>'IDT-1'!C75</f>
        <v>0</v>
      </c>
      <c r="AF75" s="24"/>
      <c r="AG75">
        <f t="shared" si="5"/>
        <v>1115.3594859413336</v>
      </c>
      <c r="AI75" s="34">
        <f>PXIL!I75</f>
        <v>0</v>
      </c>
      <c r="AJ75" s="34">
        <f>PXIL!O75</f>
        <v>0</v>
      </c>
      <c r="AK75" s="34">
        <f>RTM_IEX!I75</f>
        <v>33.61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18.36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14.239750000000001</v>
      </c>
      <c r="F76">
        <f>GT_Spot!Q76</f>
        <v>0</v>
      </c>
      <c r="G76">
        <f>PPCL_NG!Q76</f>
        <v>40.450000000000003</v>
      </c>
      <c r="H76">
        <f>PPCL_Spot!Q76</f>
        <v>0</v>
      </c>
      <c r="I76">
        <f>Bawana_NG!Q76</f>
        <v>53.73</v>
      </c>
      <c r="J76">
        <f>Bawana_RLNG!Q76</f>
        <v>0</v>
      </c>
      <c r="K76">
        <f>Bawana_Spot!Q76</f>
        <v>23.08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677.617123972331</v>
      </c>
      <c r="P76" s="36">
        <v>43.917388046387153</v>
      </c>
      <c r="Q76" s="36">
        <v>18.167459451901571</v>
      </c>
      <c r="R76" s="38">
        <v>0</v>
      </c>
      <c r="S76" s="38">
        <v>0</v>
      </c>
      <c r="T76" s="37">
        <f>SUMPRODUCT(LTA!J76:AN76,LTA!J$101:AN$101,LTA!J$104:AN$104)</f>
        <v>45.86</v>
      </c>
      <c r="U76" s="37">
        <f>SUMPRODUCT(LTA!J76:AN76,LTA!J$102:AN$102,LTA!J$104:AN$104)</f>
        <v>88.460000000000008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22.21</v>
      </c>
      <c r="Z76" s="34">
        <f>IEX!O76</f>
        <v>0</v>
      </c>
      <c r="AA76" s="75">
        <f>STOA!I76</f>
        <v>33.82</v>
      </c>
      <c r="AB76" s="75">
        <f>-STOA!O76</f>
        <v>0</v>
      </c>
      <c r="AC76">
        <f t="shared" si="3"/>
        <v>9.8347706289414543</v>
      </c>
      <c r="AD76">
        <f t="shared" si="4"/>
        <v>1107.7528008416782</v>
      </c>
      <c r="AE76">
        <f>'IDT-1'!C76</f>
        <v>0</v>
      </c>
      <c r="AF76" s="24"/>
      <c r="AG76">
        <f t="shared" si="5"/>
        <v>1107.7528008416782</v>
      </c>
      <c r="AI76" s="34">
        <f>PXIL!I76</f>
        <v>0</v>
      </c>
      <c r="AJ76" s="34">
        <f>PXIL!O76</f>
        <v>0</v>
      </c>
      <c r="AK76" s="34">
        <f>RTM_IEX!I76</f>
        <v>31.54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18.78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14.239750000000001</v>
      </c>
      <c r="F77">
        <f>GT_Spot!Q77</f>
        <v>0</v>
      </c>
      <c r="G77">
        <f>PPCL_NG!Q77</f>
        <v>39.950000000000003</v>
      </c>
      <c r="H77">
        <f>PPCL_Spot!Q77</f>
        <v>0</v>
      </c>
      <c r="I77">
        <f>Bawana_NG!Q77</f>
        <v>53.73</v>
      </c>
      <c r="J77">
        <f>Bawana_RLNG!Q77</f>
        <v>0</v>
      </c>
      <c r="K77">
        <f>Bawana_Spot!Q77</f>
        <v>23.08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692.50190287700923</v>
      </c>
      <c r="P77" s="36">
        <v>43.917388046387153</v>
      </c>
      <c r="Q77" s="36">
        <v>18.167459451901571</v>
      </c>
      <c r="R77" s="38">
        <v>0</v>
      </c>
      <c r="S77" s="38">
        <v>0</v>
      </c>
      <c r="T77" s="37">
        <f>SUMPRODUCT(LTA!J77:AN77,LTA!J$101:AN$101,LTA!J$104:AN$104)</f>
        <v>42.63</v>
      </c>
      <c r="U77" s="37">
        <f>SUMPRODUCT(LTA!J77:AN77,LTA!J$102:AN$102,LTA!J$104:AN$104)</f>
        <v>87.38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18.329999999999998</v>
      </c>
      <c r="Z77" s="34">
        <f>IEX!O77</f>
        <v>0</v>
      </c>
      <c r="AA77" s="75">
        <f>STOA!I77</f>
        <v>33.82</v>
      </c>
      <c r="AB77" s="75">
        <f>-STOA!O77</f>
        <v>0</v>
      </c>
      <c r="AC77">
        <f t="shared" si="3"/>
        <v>9.8992286833026206</v>
      </c>
      <c r="AD77">
        <f t="shared" si="4"/>
        <v>1115.0131216919951</v>
      </c>
      <c r="AE77">
        <f>'IDT-1'!C77</f>
        <v>0</v>
      </c>
      <c r="AF77" s="24"/>
      <c r="AG77">
        <f t="shared" si="5"/>
        <v>1115.0131216919951</v>
      </c>
      <c r="AI77" s="34">
        <f>PXIL!I77</f>
        <v>0</v>
      </c>
      <c r="AJ77" s="34">
        <f>PXIL!O77</f>
        <v>0</v>
      </c>
      <c r="AK77" s="34">
        <f>RTM_IEX!I77</f>
        <v>35.799999999999997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15.65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14.239750000000001</v>
      </c>
      <c r="F78">
        <f>GT_Spot!Q78</f>
        <v>0</v>
      </c>
      <c r="G78">
        <f>PPCL_NG!Q78</f>
        <v>39.950000000000003</v>
      </c>
      <c r="H78">
        <f>PPCL_Spot!Q78</f>
        <v>0</v>
      </c>
      <c r="I78">
        <f>Bawana_NG!Q78</f>
        <v>53.73</v>
      </c>
      <c r="J78">
        <f>Bawana_RLNG!Q78</f>
        <v>0</v>
      </c>
      <c r="K78">
        <f>Bawana_Spot!Q78</f>
        <v>23.08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716.67548031186288</v>
      </c>
      <c r="P78" s="36">
        <v>43.917388046387153</v>
      </c>
      <c r="Q78" s="36">
        <v>18.167459451901571</v>
      </c>
      <c r="R78" s="38">
        <v>0</v>
      </c>
      <c r="S78" s="38">
        <v>0</v>
      </c>
      <c r="T78" s="37">
        <f>SUMPRODUCT(LTA!J78:AN78,LTA!J$101:AN$101,LTA!J$104:AN$104)</f>
        <v>40.83</v>
      </c>
      <c r="U78" s="37">
        <f>SUMPRODUCT(LTA!J78:AN78,LTA!J$102:AN$102,LTA!J$104:AN$104)</f>
        <v>86.73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15.44</v>
      </c>
      <c r="Z78" s="34">
        <f>IEX!O78</f>
        <v>0</v>
      </c>
      <c r="AA78" s="75">
        <f>STOA!I78</f>
        <v>33.82</v>
      </c>
      <c r="AB78" s="75">
        <f>-STOA!O78</f>
        <v>0</v>
      </c>
      <c r="AC78">
        <f t="shared" si="3"/>
        <v>9.8293001647293341</v>
      </c>
      <c r="AD78">
        <f t="shared" si="4"/>
        <v>1107.1366276454223</v>
      </c>
      <c r="AE78">
        <f>'IDT-1'!C78</f>
        <v>0</v>
      </c>
      <c r="AF78" s="24"/>
      <c r="AG78">
        <f t="shared" si="5"/>
        <v>1107.1366276454223</v>
      </c>
      <c r="AI78" s="34">
        <f>PXIL!I78</f>
        <v>0</v>
      </c>
      <c r="AJ78" s="34">
        <f>PXIL!O78</f>
        <v>0</v>
      </c>
      <c r="AK78" s="34">
        <f>RTM_IEX!I78</f>
        <v>11.97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12.7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14.239750000000001</v>
      </c>
      <c r="F79">
        <f>GT_Spot!Q79</f>
        <v>0</v>
      </c>
      <c r="G79">
        <f>PPCL_NG!Q79</f>
        <v>39.950000000000003</v>
      </c>
      <c r="H79">
        <f>PPCL_Spot!Q79</f>
        <v>0</v>
      </c>
      <c r="I79">
        <f>Bawana_NG!Q79</f>
        <v>54.61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722.32038228512465</v>
      </c>
      <c r="P79" s="36">
        <v>43.917388046387153</v>
      </c>
      <c r="Q79" s="36">
        <v>18.167459451901571</v>
      </c>
      <c r="R79" s="38">
        <v>0</v>
      </c>
      <c r="S79" s="38">
        <v>0</v>
      </c>
      <c r="T79" s="37">
        <f>SUMPRODUCT(LTA!J79:AN79,LTA!J$101:AN$101,LTA!J$104:AN$104)</f>
        <v>39.07</v>
      </c>
      <c r="U79" s="37">
        <f>SUMPRODUCT(LTA!J79:AN79,LTA!J$102:AN$102,LTA!J$104:AN$104)</f>
        <v>86.44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2.54</v>
      </c>
      <c r="Z79" s="34">
        <f>IEX!O79</f>
        <v>0</v>
      </c>
      <c r="AA79" s="75">
        <f>STOA!I79</f>
        <v>33.82</v>
      </c>
      <c r="AB79" s="75">
        <f>-STOA!O79</f>
        <v>0</v>
      </c>
      <c r="AC79">
        <f t="shared" si="3"/>
        <v>9.4870233020940375</v>
      </c>
      <c r="AD79">
        <f t="shared" si="4"/>
        <v>1068.5838064813192</v>
      </c>
      <c r="AE79">
        <f>'IDT-1'!C79</f>
        <v>0</v>
      </c>
      <c r="AF79" s="24"/>
      <c r="AG79">
        <f t="shared" si="5"/>
        <v>1068.5838064813192</v>
      </c>
      <c r="AI79" s="34">
        <f>PXIL!I79</f>
        <v>0</v>
      </c>
      <c r="AJ79" s="34">
        <f>PXIL!O79</f>
        <v>0</v>
      </c>
      <c r="AK79" s="34">
        <f>RTM_IEX!I79</f>
        <v>14.74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2.54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7.9779749158764153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54.61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756.06191484588203</v>
      </c>
      <c r="P80" s="36">
        <v>43.917388046387153</v>
      </c>
      <c r="Q80" s="36">
        <v>18.167459451901571</v>
      </c>
      <c r="R80" s="38">
        <v>0</v>
      </c>
      <c r="S80" s="38">
        <v>0</v>
      </c>
      <c r="T80" s="37">
        <f>SUMPRODUCT(LTA!J80:AN80,LTA!J$101:AN$101,LTA!J$104:AN$104)</f>
        <v>36.24</v>
      </c>
      <c r="U80" s="37">
        <f>SUMPRODUCT(LTA!J80:AN80,LTA!J$102:AN$102,LTA!J$104:AN$104)</f>
        <v>86.06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33.82</v>
      </c>
      <c r="AB80" s="75">
        <f>-STOA!O80</f>
        <v>0</v>
      </c>
      <c r="AC80">
        <f t="shared" si="3"/>
        <v>9.385821167888416</v>
      </c>
      <c r="AD80">
        <f t="shared" si="4"/>
        <v>1057.1847660921587</v>
      </c>
      <c r="AE80">
        <f>'IDT-1'!C80</f>
        <v>0</v>
      </c>
      <c r="AF80" s="24"/>
      <c r="AG80">
        <f t="shared" si="5"/>
        <v>1057.1847660921587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7.9779749158764153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54.61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733.62531372893352</v>
      </c>
      <c r="P81" s="36">
        <v>43.917388046387153</v>
      </c>
      <c r="Q81" s="36">
        <v>18.167459451901571</v>
      </c>
      <c r="R81" s="38">
        <v>0</v>
      </c>
      <c r="S81" s="38">
        <v>0</v>
      </c>
      <c r="T81" s="37">
        <f>SUMPRODUCT(LTA!J81:AN81,LTA!J$101:AN$101,LTA!J$104:AN$104)</f>
        <v>33.159999999999997</v>
      </c>
      <c r="U81" s="37">
        <f>SUMPRODUCT(LTA!J81:AN81,LTA!J$102:AN$102,LTA!J$104:AN$104)</f>
        <v>85.56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33.82</v>
      </c>
      <c r="AB81" s="75">
        <f>-STOA!O81</f>
        <v>0</v>
      </c>
      <c r="AC81">
        <f t="shared" si="3"/>
        <v>9.1568750780592669</v>
      </c>
      <c r="AD81">
        <f t="shared" si="4"/>
        <v>1031.3971110650391</v>
      </c>
      <c r="AE81">
        <f>'IDT-1'!C81</f>
        <v>0</v>
      </c>
      <c r="AF81" s="24"/>
      <c r="AG81">
        <f t="shared" si="5"/>
        <v>1031.3971110650391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7.9779749158764153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54.61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737.63451762514751</v>
      </c>
      <c r="P82" s="36">
        <v>43.917388046387153</v>
      </c>
      <c r="Q82" s="36">
        <v>18.167459451901571</v>
      </c>
      <c r="R82" s="38">
        <v>0</v>
      </c>
      <c r="S82" s="38">
        <v>0</v>
      </c>
      <c r="T82" s="37">
        <f>SUMPRODUCT(LTA!J82:AN82,LTA!J$101:AN$101,LTA!J$104:AN$104)</f>
        <v>30.59</v>
      </c>
      <c r="U82" s="37">
        <f>SUMPRODUCT(LTA!J82:AN82,LTA!J$102:AN$102,LTA!J$104:AN$104)</f>
        <v>85.09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33.82</v>
      </c>
      <c r="AB82" s="75">
        <f>-STOA!O82</f>
        <v>0</v>
      </c>
      <c r="AC82">
        <f t="shared" si="3"/>
        <v>9.1654040723459538</v>
      </c>
      <c r="AD82">
        <f t="shared" si="4"/>
        <v>1032.3577859669667</v>
      </c>
      <c r="AE82">
        <f>'IDT-1'!C82</f>
        <v>0</v>
      </c>
      <c r="AF82" s="24"/>
      <c r="AG82">
        <f t="shared" si="5"/>
        <v>1032.3577859669667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14.284727272727274</v>
      </c>
      <c r="F83">
        <f>GT_Spot!Q83</f>
        <v>0</v>
      </c>
      <c r="G83">
        <f>PPCL_NG!Q83</f>
        <v>29</v>
      </c>
      <c r="H83">
        <f>PPCL_Spot!Q83</f>
        <v>0</v>
      </c>
      <c r="I83">
        <f>Bawana_NG!Q83</f>
        <v>54.61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752.36456725779306</v>
      </c>
      <c r="P83" s="36">
        <v>43.917388046387153</v>
      </c>
      <c r="Q83" s="36">
        <v>18.167459451901571</v>
      </c>
      <c r="R83" s="38">
        <v>0</v>
      </c>
      <c r="S83" s="38">
        <v>0</v>
      </c>
      <c r="T83" s="37">
        <f>SUMPRODUCT(LTA!J83:AN83,LTA!J$101:AN$101,LTA!J$104:AN$104)</f>
        <v>28.07</v>
      </c>
      <c r="U83" s="37">
        <f>SUMPRODUCT(LTA!J83:AN83,LTA!J$102:AN$102,LTA!J$104:AN$104)</f>
        <v>85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33.82</v>
      </c>
      <c r="AB83" s="75">
        <f>-STOA!O83</f>
        <v>0</v>
      </c>
      <c r="AC83">
        <f t="shared" si="3"/>
        <v>9.4614079298535199</v>
      </c>
      <c r="AD83">
        <f t="shared" si="4"/>
        <v>1065.6985840989555</v>
      </c>
      <c r="AE83">
        <f>'IDT-1'!C83</f>
        <v>-65</v>
      </c>
      <c r="AF83" s="24"/>
      <c r="AG83">
        <f t="shared" si="5"/>
        <v>1000.6985840989555</v>
      </c>
      <c r="AI83" s="34">
        <f>PXIL!I83</f>
        <v>0</v>
      </c>
      <c r="AJ83" s="34">
        <f>PXIL!O83</f>
        <v>0</v>
      </c>
      <c r="AK83" s="34">
        <f>RTM_IEX!I83</f>
        <v>10.210000000000001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7.9779749158764153</v>
      </c>
      <c r="F84">
        <f>GT_Spot!Q84</f>
        <v>0</v>
      </c>
      <c r="G84">
        <f>PPCL_NG!Q84</f>
        <v>24.36</v>
      </c>
      <c r="H84">
        <f>PPCL_Spot!Q84</f>
        <v>0</v>
      </c>
      <c r="I84">
        <f>Bawana_NG!Q84</f>
        <v>54.61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735.64735143110863</v>
      </c>
      <c r="P84" s="36">
        <v>43.917388046387153</v>
      </c>
      <c r="Q84" s="36">
        <v>18.167459451901571</v>
      </c>
      <c r="R84" s="38">
        <v>0</v>
      </c>
      <c r="S84" s="38">
        <v>0</v>
      </c>
      <c r="T84" s="37">
        <f>SUMPRODUCT(LTA!J84:AN84,LTA!J$101:AN$101,LTA!J$104:AN$104)</f>
        <v>26.52</v>
      </c>
      <c r="U84" s="37">
        <f>SUMPRODUCT(LTA!J84:AN84,LTA!J$102:AN$102,LTA!J$104:AN$104)</f>
        <v>84.98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33.82</v>
      </c>
      <c r="AB84" s="75">
        <f>-STOA!O84</f>
        <v>0</v>
      </c>
      <c r="AC84">
        <f t="shared" si="3"/>
        <v>9.1143010098384085</v>
      </c>
      <c r="AD84">
        <f t="shared" si="4"/>
        <v>1026.6017228354353</v>
      </c>
      <c r="AE84">
        <f>'IDT-1'!C84</f>
        <v>-25</v>
      </c>
      <c r="AF84" s="24"/>
      <c r="AG84">
        <f t="shared" si="5"/>
        <v>1001.6017228354353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7.9779749158764153</v>
      </c>
      <c r="F85">
        <f>GT_Spot!Q85</f>
        <v>0</v>
      </c>
      <c r="G85">
        <f>PPCL_NG!Q85</f>
        <v>24.36</v>
      </c>
      <c r="H85">
        <f>PPCL_Spot!Q85</f>
        <v>0</v>
      </c>
      <c r="I85">
        <f>Bawana_NG!Q85</f>
        <v>54.61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727.78811437509546</v>
      </c>
      <c r="P85" s="36">
        <v>43.917388046387153</v>
      </c>
      <c r="Q85" s="36">
        <v>18.167459451901571</v>
      </c>
      <c r="R85" s="38">
        <v>0</v>
      </c>
      <c r="S85" s="38">
        <v>0</v>
      </c>
      <c r="T85" s="37">
        <f>SUMPRODUCT(LTA!J85:AN85,LTA!J$101:AN$101,LTA!J$104:AN$104)</f>
        <v>25.85</v>
      </c>
      <c r="U85" s="37">
        <f>SUMPRODUCT(LTA!J85:AN85,LTA!J$102:AN$102,LTA!J$104:AN$104)</f>
        <v>84.94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33.82</v>
      </c>
      <c r="AB85" s="75">
        <f>-STOA!O85</f>
        <v>0</v>
      </c>
      <c r="AC85">
        <f t="shared" si="3"/>
        <v>9.2786011668447657</v>
      </c>
      <c r="AD85">
        <f t="shared" si="4"/>
        <v>990.86818562241569</v>
      </c>
      <c r="AE85">
        <f>'IDT-1'!C85</f>
        <v>-30</v>
      </c>
      <c r="AF85" s="24"/>
      <c r="AG85">
        <f t="shared" si="5"/>
        <v>960.86818562241569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-27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7.9779749158764153</v>
      </c>
      <c r="F86">
        <f>GT_Spot!Q86</f>
        <v>0</v>
      </c>
      <c r="G86">
        <f>PPCL_NG!Q86</f>
        <v>24.36</v>
      </c>
      <c r="H86">
        <f>PPCL_Spot!Q86</f>
        <v>0</v>
      </c>
      <c r="I86">
        <f>Bawana_NG!Q86</f>
        <v>54.61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711.15146163437623</v>
      </c>
      <c r="P86" s="36">
        <v>43.917388046387153</v>
      </c>
      <c r="Q86" s="36">
        <v>18.167459451901571</v>
      </c>
      <c r="R86" s="38">
        <v>0</v>
      </c>
      <c r="S86" s="38">
        <v>0</v>
      </c>
      <c r="T86" s="37">
        <f>SUMPRODUCT(LTA!J86:AN86,LTA!J$101:AN$101,LTA!J$104:AN$104)</f>
        <v>24.97</v>
      </c>
      <c r="U86" s="37">
        <f>SUMPRODUCT(LTA!J86:AN86,LTA!J$102:AN$102,LTA!J$104:AN$104)</f>
        <v>84.93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33.82</v>
      </c>
      <c r="AB86" s="75">
        <f>-STOA!O86</f>
        <v>0</v>
      </c>
      <c r="AC86">
        <f t="shared" si="3"/>
        <v>9.2664166630815643</v>
      </c>
      <c r="AD86">
        <f t="shared" si="4"/>
        <v>957.35371738545984</v>
      </c>
      <c r="AE86">
        <f>'IDT-1'!C86</f>
        <v>-15</v>
      </c>
      <c r="AF86" s="24"/>
      <c r="AG86">
        <f t="shared" si="5"/>
        <v>942.35371738545984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-43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7.9779749158764153</v>
      </c>
      <c r="F87">
        <f>GT_Spot!Q87</f>
        <v>0</v>
      </c>
      <c r="G87">
        <f>PPCL_NG!Q87</f>
        <v>24.36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693.69335985558803</v>
      </c>
      <c r="P87" s="36">
        <v>43.917388046387153</v>
      </c>
      <c r="Q87" s="36">
        <v>18.167459451901571</v>
      </c>
      <c r="R87" s="38">
        <v>0</v>
      </c>
      <c r="S87" s="38">
        <v>0</v>
      </c>
      <c r="T87" s="37">
        <f>SUMPRODUCT(LTA!J87:AN87,LTA!J$101:AN$101,LTA!J$104:AN$104)</f>
        <v>23.8</v>
      </c>
      <c r="U87" s="37">
        <f>SUMPRODUCT(LTA!J87:AN87,LTA!J$102:AN$102,LTA!J$104:AN$104)</f>
        <v>84.84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33.82</v>
      </c>
      <c r="AB87" s="75">
        <f>-STOA!O87</f>
        <v>0</v>
      </c>
      <c r="AC87">
        <f t="shared" si="3"/>
        <v>9.0163480922062735</v>
      </c>
      <c r="AD87">
        <f t="shared" si="4"/>
        <v>949.27568417754685</v>
      </c>
      <c r="AE87">
        <f>'IDT-1'!C87</f>
        <v>-30</v>
      </c>
      <c r="AF87" s="24"/>
      <c r="AG87">
        <f t="shared" si="5"/>
        <v>919.27568417754685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-33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7.9779749158764153</v>
      </c>
      <c r="F88">
        <f>GT_Spot!Q88</f>
        <v>0</v>
      </c>
      <c r="G88">
        <f>PPCL_NG!Q88</f>
        <v>24.36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677.75386773782259</v>
      </c>
      <c r="P88" s="36">
        <v>43.917388046387153</v>
      </c>
      <c r="Q88" s="36">
        <v>18.167459451901571</v>
      </c>
      <c r="R88" s="38">
        <v>0</v>
      </c>
      <c r="S88" s="38">
        <v>0</v>
      </c>
      <c r="T88" s="37">
        <f>SUMPRODUCT(LTA!J88:AN88,LTA!J$101:AN$101,LTA!J$104:AN$104)</f>
        <v>22.69</v>
      </c>
      <c r="U88" s="37">
        <f>SUMPRODUCT(LTA!J88:AN88,LTA!J$102:AN$102,LTA!J$104:AN$104)</f>
        <v>84.740000000000009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33.82</v>
      </c>
      <c r="AB88" s="75">
        <f>-STOA!O88</f>
        <v>0</v>
      </c>
      <c r="AC88">
        <f t="shared" si="3"/>
        <v>8.5758863533374932</v>
      </c>
      <c r="AD88">
        <f t="shared" si="4"/>
        <v>965.95665379865022</v>
      </c>
      <c r="AE88">
        <f>'IDT-1'!C88</f>
        <v>-45</v>
      </c>
      <c r="AF88" s="24"/>
      <c r="AG88">
        <f t="shared" si="5"/>
        <v>920.95665379865022</v>
      </c>
      <c r="AI88" s="34">
        <f>PXIL!I88</f>
        <v>0</v>
      </c>
      <c r="AJ88" s="34">
        <f>PXIL!O88</f>
        <v>0</v>
      </c>
      <c r="AK88" s="34">
        <f>RTM_IEX!I88</f>
        <v>0.39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7.9779749158764153</v>
      </c>
      <c r="F89">
        <f>GT_Spot!Q89</f>
        <v>0</v>
      </c>
      <c r="G89">
        <f>PPCL_NG!Q89</f>
        <v>24.36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669.13195620215015</v>
      </c>
      <c r="P89" s="36">
        <v>43.917388046387153</v>
      </c>
      <c r="Q89" s="36">
        <v>18.167459451901571</v>
      </c>
      <c r="R89" s="38">
        <v>0</v>
      </c>
      <c r="S89" s="38">
        <v>0</v>
      </c>
      <c r="T89" s="37">
        <f>SUMPRODUCT(LTA!J89:AN89,LTA!J$101:AN$101,LTA!J$104:AN$104)</f>
        <v>31.5</v>
      </c>
      <c r="U89" s="37">
        <f>SUMPRODUCT(LTA!J89:AN89,LTA!J$102:AN$102,LTA!J$104:AN$104)</f>
        <v>84.66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33.82</v>
      </c>
      <c r="AB89" s="75">
        <f>-STOA!O89</f>
        <v>0</v>
      </c>
      <c r="AC89">
        <f t="shared" si="3"/>
        <v>8.6190775318235744</v>
      </c>
      <c r="AD89">
        <f t="shared" si="4"/>
        <v>970.82155108449183</v>
      </c>
      <c r="AE89">
        <f>'IDT-1'!C89</f>
        <v>-35</v>
      </c>
      <c r="AF89" s="24"/>
      <c r="AG89">
        <f t="shared" si="5"/>
        <v>935.82155108449183</v>
      </c>
      <c r="AI89" s="34">
        <f>PXIL!I89</f>
        <v>0</v>
      </c>
      <c r="AJ89" s="34">
        <f>PXIL!O89</f>
        <v>0</v>
      </c>
      <c r="AK89" s="34">
        <f>RTM_IEX!I89</f>
        <v>5.19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7.9779749158764153</v>
      </c>
      <c r="F90">
        <f>GT_Spot!Q90</f>
        <v>0</v>
      </c>
      <c r="G90">
        <f>PPCL_NG!Q90</f>
        <v>24.36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664.69183187057263</v>
      </c>
      <c r="P90" s="36">
        <v>43.917388046387153</v>
      </c>
      <c r="Q90" s="36">
        <v>18.167459451901571</v>
      </c>
      <c r="R90" s="38">
        <v>0</v>
      </c>
      <c r="S90" s="38">
        <v>0</v>
      </c>
      <c r="T90" s="37">
        <f>SUMPRODUCT(LTA!J90:AN90,LTA!J$101:AN$101,LTA!J$104:AN$104)</f>
        <v>30.99</v>
      </c>
      <c r="U90" s="37">
        <f>SUMPRODUCT(LTA!J90:AN90,LTA!J$102:AN$102,LTA!J$104:AN$104)</f>
        <v>84.68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33.82</v>
      </c>
      <c r="AB90" s="75">
        <f>-STOA!O90</f>
        <v>0</v>
      </c>
      <c r="AC90">
        <f t="shared" si="3"/>
        <v>8.8765644377056923</v>
      </c>
      <c r="AD90">
        <f t="shared" si="4"/>
        <v>999.82393984703197</v>
      </c>
      <c r="AE90">
        <f>'IDT-1'!C90</f>
        <v>-45</v>
      </c>
      <c r="AF90" s="24"/>
      <c r="AG90">
        <f t="shared" si="5"/>
        <v>954.82393984703197</v>
      </c>
      <c r="AI90" s="34">
        <f>PXIL!I90</f>
        <v>0</v>
      </c>
      <c r="AJ90" s="34">
        <f>PXIL!O90</f>
        <v>0</v>
      </c>
      <c r="AK90" s="34">
        <f>RTM_IEX!I90</f>
        <v>39.380000000000003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7.990762124711317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665.0526289645727</v>
      </c>
      <c r="P91" s="36">
        <v>43.917388046387153</v>
      </c>
      <c r="Q91" s="36">
        <v>18.167459451901571</v>
      </c>
      <c r="R91" s="38">
        <v>0</v>
      </c>
      <c r="S91" s="38">
        <v>0</v>
      </c>
      <c r="T91" s="37">
        <f>SUMPRODUCT(LTA!J91:AN91,LTA!J$101:AN$101,LTA!J$104:AN$104)</f>
        <v>31.86</v>
      </c>
      <c r="U91" s="37">
        <f>SUMPRODUCT(LTA!J91:AN91,LTA!J$102:AN$102,LTA!J$104:AN$104)</f>
        <v>84.8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57.010000000000005</v>
      </c>
      <c r="AB91" s="75">
        <f>-STOA!O91</f>
        <v>0</v>
      </c>
      <c r="AC91">
        <f t="shared" si="3"/>
        <v>8.9229719795706401</v>
      </c>
      <c r="AD91">
        <f t="shared" si="4"/>
        <v>1005.0511166080021</v>
      </c>
      <c r="AE91">
        <f>'IDT-1'!C91</f>
        <v>-70</v>
      </c>
      <c r="AF91" s="24"/>
      <c r="AG91">
        <f t="shared" si="5"/>
        <v>935.05111660800208</v>
      </c>
      <c r="AI91" s="34">
        <f>PXIL!I91</f>
        <v>0</v>
      </c>
      <c r="AJ91" s="34">
        <f>PXIL!O91</f>
        <v>0</v>
      </c>
      <c r="AK91" s="34">
        <f>RTM_IEX!I91</f>
        <v>19.97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7.990762124711317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661.20611700083839</v>
      </c>
      <c r="P92" s="36">
        <v>43.917388046387153</v>
      </c>
      <c r="Q92" s="36">
        <v>18.167459451901571</v>
      </c>
      <c r="R92" s="38">
        <v>0</v>
      </c>
      <c r="S92" s="38">
        <v>0</v>
      </c>
      <c r="T92" s="37">
        <f>SUMPRODUCT(LTA!J92:AN92,LTA!J$101:AN$101,LTA!J$104:AN$104)</f>
        <v>32.36</v>
      </c>
      <c r="U92" s="37">
        <f>SUMPRODUCT(LTA!J92:AN92,LTA!J$102:AN$102,LTA!J$104:AN$104)</f>
        <v>84.89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57.010000000000005</v>
      </c>
      <c r="AB92" s="75">
        <f>-STOA!O92</f>
        <v>0</v>
      </c>
      <c r="AC92">
        <f t="shared" si="3"/>
        <v>8.8679146742897785</v>
      </c>
      <c r="AD92">
        <f t="shared" si="4"/>
        <v>998.8496619495487</v>
      </c>
      <c r="AE92">
        <f>'IDT-1'!C92</f>
        <v>-65</v>
      </c>
      <c r="AF92" s="24"/>
      <c r="AG92">
        <f t="shared" si="5"/>
        <v>933.8496619495487</v>
      </c>
      <c r="AI92" s="34">
        <f>PXIL!I92</f>
        <v>0</v>
      </c>
      <c r="AJ92" s="34">
        <f>PXIL!O92</f>
        <v>0</v>
      </c>
      <c r="AK92" s="34">
        <f>RTM_IEX!I92</f>
        <v>16.97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7.990762124711317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661.20611700083839</v>
      </c>
      <c r="P93" s="36">
        <v>43.917388046387153</v>
      </c>
      <c r="Q93" s="36">
        <v>18.167459451901571</v>
      </c>
      <c r="R93" s="38">
        <v>0</v>
      </c>
      <c r="S93" s="38">
        <v>0</v>
      </c>
      <c r="T93" s="37">
        <f>SUMPRODUCT(LTA!J93:AN93,LTA!J$101:AN$101,LTA!J$104:AN$104)</f>
        <v>32.9</v>
      </c>
      <c r="U93" s="37">
        <f>SUMPRODUCT(LTA!J93:AN93,LTA!J$102:AN$102,LTA!J$104:AN$104)</f>
        <v>85.05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57.010000000000005</v>
      </c>
      <c r="AB93" s="75">
        <f>-STOA!O93</f>
        <v>0</v>
      </c>
      <c r="AC93">
        <f t="shared" si="3"/>
        <v>9.0680266742897775</v>
      </c>
      <c r="AD93">
        <f t="shared" si="4"/>
        <v>1021.3895499495486</v>
      </c>
      <c r="AE93">
        <f>'IDT-1'!C93</f>
        <v>-60</v>
      </c>
      <c r="AF93" s="24"/>
      <c r="AG93">
        <f t="shared" si="5"/>
        <v>961.38954994954861</v>
      </c>
      <c r="AI93" s="34">
        <f>PXIL!I93</f>
        <v>0</v>
      </c>
      <c r="AJ93" s="34">
        <f>PXIL!O93</f>
        <v>0</v>
      </c>
      <c r="AK93" s="34">
        <f>RTM_IEX!I93</f>
        <v>39.01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7.990762124711317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661.20709364592801</v>
      </c>
      <c r="P94" s="36">
        <v>43.917388046387153</v>
      </c>
      <c r="Q94" s="36">
        <v>18.167459451901571</v>
      </c>
      <c r="R94" s="38">
        <v>0</v>
      </c>
      <c r="S94" s="38">
        <v>0</v>
      </c>
      <c r="T94" s="37">
        <f>SUMPRODUCT(LTA!J94:AN94,LTA!J$101:AN$101,LTA!J$104:AN$104)</f>
        <v>33.979999999999997</v>
      </c>
      <c r="U94" s="37">
        <f>SUMPRODUCT(LTA!J94:AN94,LTA!J$102:AN$102,LTA!J$104:AN$104)</f>
        <v>85.25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57.010000000000005</v>
      </c>
      <c r="AB94" s="75">
        <f>-STOA!O94</f>
        <v>0</v>
      </c>
      <c r="AC94">
        <f t="shared" si="3"/>
        <v>9.0062592687665681</v>
      </c>
      <c r="AD94">
        <f t="shared" si="4"/>
        <v>1014.4322940001615</v>
      </c>
      <c r="AE94">
        <f>'IDT-1'!C94</f>
        <v>-35</v>
      </c>
      <c r="AF94" s="24"/>
      <c r="AG94">
        <f t="shared" si="5"/>
        <v>979.43229400016151</v>
      </c>
      <c r="AI94" s="34">
        <f>PXIL!I94</f>
        <v>0</v>
      </c>
      <c r="AJ94" s="34">
        <f>PXIL!O94</f>
        <v>0</v>
      </c>
      <c r="AK94" s="34">
        <f>RTM_IEX!I94</f>
        <v>30.71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7.990762124711317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653.03406082081653</v>
      </c>
      <c r="P95" s="36">
        <v>43.917388046387153</v>
      </c>
      <c r="Q95" s="36">
        <v>18.167459451901571</v>
      </c>
      <c r="R95" s="38">
        <v>0</v>
      </c>
      <c r="S95" s="38">
        <v>0</v>
      </c>
      <c r="T95" s="37">
        <f>SUMPRODUCT(LTA!J95:AN95,LTA!J$101:AN$101,LTA!J$104:AN$104)</f>
        <v>40.15</v>
      </c>
      <c r="U95" s="37">
        <f>SUMPRODUCT(LTA!J95:AN95,LTA!J$102:AN$102,LTA!J$104:AN$104)</f>
        <v>86.88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57.010000000000005</v>
      </c>
      <c r="AB95" s="75">
        <f>-STOA!O95</f>
        <v>0</v>
      </c>
      <c r="AC95">
        <f t="shared" si="3"/>
        <v>9.1092805799055867</v>
      </c>
      <c r="AD95">
        <f t="shared" si="4"/>
        <v>1026.0362398639111</v>
      </c>
      <c r="AE95">
        <f>'IDT-1'!C95</f>
        <v>-15</v>
      </c>
      <c r="AF95" s="24"/>
      <c r="AG95">
        <f t="shared" si="5"/>
        <v>1011.0362398639111</v>
      </c>
      <c r="AI95" s="34">
        <f>PXIL!I95</f>
        <v>0</v>
      </c>
      <c r="AJ95" s="34">
        <f>PXIL!O95</f>
        <v>0</v>
      </c>
      <c r="AK95" s="34">
        <f>RTM_IEX!I95</f>
        <v>42.79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7.990762124711317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649.60227318708473</v>
      </c>
      <c r="P96" s="36">
        <v>43.917388046387153</v>
      </c>
      <c r="Q96" s="36">
        <v>18.167459451901571</v>
      </c>
      <c r="R96" s="38">
        <v>0</v>
      </c>
      <c r="S96" s="38">
        <v>0</v>
      </c>
      <c r="T96" s="37">
        <f>SUMPRODUCT(LTA!J96:AN96,LTA!J$101:AN$101,LTA!J$104:AN$104)</f>
        <v>40.33</v>
      </c>
      <c r="U96" s="37">
        <f>SUMPRODUCT(LTA!J96:AN96,LTA!J$102:AN$102,LTA!J$104:AN$104)</f>
        <v>87.22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57.010000000000005</v>
      </c>
      <c r="AB96" s="75">
        <f>-STOA!O96</f>
        <v>0</v>
      </c>
      <c r="AC96">
        <f t="shared" si="3"/>
        <v>8.9594008487287464</v>
      </c>
      <c r="AD96">
        <f t="shared" si="4"/>
        <v>1009.1543319613561</v>
      </c>
      <c r="AE96">
        <f>'IDT-1'!C96</f>
        <v>0</v>
      </c>
      <c r="AF96" s="24"/>
      <c r="AG96">
        <f t="shared" si="5"/>
        <v>1009.1543319613561</v>
      </c>
      <c r="AI96" s="34">
        <f>PXIL!I96</f>
        <v>0</v>
      </c>
      <c r="AJ96" s="34">
        <f>PXIL!O96</f>
        <v>0</v>
      </c>
      <c r="AK96" s="34">
        <f>RTM_IEX!I96</f>
        <v>28.67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7.990762124711317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649.60125319449116</v>
      </c>
      <c r="P97" s="36">
        <v>43.917388046387153</v>
      </c>
      <c r="Q97" s="36">
        <v>18.167459451901571</v>
      </c>
      <c r="R97" s="38">
        <v>0</v>
      </c>
      <c r="S97" s="38">
        <v>0</v>
      </c>
      <c r="T97" s="37">
        <f>SUMPRODUCT(LTA!J97:AN97,LTA!J$101:AN$101,LTA!J$104:AN$104)</f>
        <v>40.369999999999997</v>
      </c>
      <c r="U97" s="37">
        <f>SUMPRODUCT(LTA!J97:AN97,LTA!J$102:AN$102,LTA!J$104:AN$104)</f>
        <v>87.65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57.010000000000005</v>
      </c>
      <c r="AB97" s="75">
        <f>-STOA!O97</f>
        <v>0</v>
      </c>
      <c r="AC97">
        <f t="shared" si="3"/>
        <v>8.7112318727939222</v>
      </c>
      <c r="AD97">
        <f t="shared" si="4"/>
        <v>981.20148094469721</v>
      </c>
      <c r="AE97">
        <f>'IDT-1'!C97</f>
        <v>0</v>
      </c>
      <c r="AF97" s="24"/>
      <c r="AG97">
        <f t="shared" si="5"/>
        <v>981.20148094469721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7.990762124711317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649.60170207317071</v>
      </c>
      <c r="P98" s="36">
        <v>43.917388046387153</v>
      </c>
      <c r="Q98" s="36">
        <v>18.167459451901571</v>
      </c>
      <c r="R98" s="38">
        <v>0</v>
      </c>
      <c r="S98" s="38">
        <v>0</v>
      </c>
      <c r="T98" s="37">
        <f>SUMPRODUCT(LTA!J98:AN98,LTA!J$101:AN$101,LTA!J$104:AN$104)</f>
        <v>40.409999999999997</v>
      </c>
      <c r="U98" s="37">
        <f>SUMPRODUCT(LTA!J98:AN98,LTA!J$102:AN$102,LTA!J$104:AN$104)</f>
        <v>87.72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57.010000000000005</v>
      </c>
      <c r="AB98" s="75">
        <f>-STOA!O98</f>
        <v>0</v>
      </c>
      <c r="AC98">
        <f t="shared" si="3"/>
        <v>8.7122038229263037</v>
      </c>
      <c r="AD98">
        <f t="shared" si="4"/>
        <v>981.31095787324443</v>
      </c>
      <c r="AE98">
        <f>'IDT-1'!C98</f>
        <v>-10</v>
      </c>
      <c r="AF98" s="24"/>
      <c r="AG98">
        <f t="shared" si="5"/>
        <v>971.31095787324443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0.13688877499999991</v>
      </c>
      <c r="E99">
        <f t="shared" si="6"/>
        <v>0.21137296861358706</v>
      </c>
      <c r="F99">
        <f t="shared" si="6"/>
        <v>0</v>
      </c>
      <c r="G99">
        <f t="shared" si="6"/>
        <v>0.62902563900253206</v>
      </c>
      <c r="H99">
        <f t="shared" si="6"/>
        <v>0</v>
      </c>
      <c r="I99">
        <f t="shared" si="6"/>
        <v>1.2459695280193832</v>
      </c>
      <c r="J99">
        <f t="shared" si="6"/>
        <v>0</v>
      </c>
      <c r="K99">
        <f t="shared" si="6"/>
        <v>3.5580000000000001E-2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15.931766987937024</v>
      </c>
      <c r="P99" s="36">
        <f t="shared" si="6"/>
        <v>1.0540173131132933</v>
      </c>
      <c r="Q99" s="36">
        <f t="shared" si="6"/>
        <v>0.43601902684563731</v>
      </c>
      <c r="R99" s="38">
        <f t="shared" si="6"/>
        <v>0.2747621177457954</v>
      </c>
      <c r="S99" s="38">
        <f t="shared" si="6"/>
        <v>0</v>
      </c>
      <c r="T99" s="37">
        <f t="shared" si="6"/>
        <v>3.0287200000000007</v>
      </c>
      <c r="U99" s="37">
        <f t="shared" si="6"/>
        <v>2.6821549999999994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2.1587500000000003E-2</v>
      </c>
      <c r="Z99" s="34">
        <f t="shared" si="6"/>
        <v>-2.6447249999999998</v>
      </c>
      <c r="AA99" s="75">
        <f t="shared" si="6"/>
        <v>0.99720000000000186</v>
      </c>
      <c r="AB99" s="75">
        <f t="shared" si="6"/>
        <v>0</v>
      </c>
      <c r="AC99">
        <f t="shared" si="6"/>
        <v>0.26653191708552226</v>
      </c>
      <c r="AD99">
        <f t="shared" si="6"/>
        <v>23.258347939191719</v>
      </c>
      <c r="AE99">
        <f t="shared" si="6"/>
        <v>-0.67176499999999995</v>
      </c>
      <c r="AG99">
        <f t="shared" si="6"/>
        <v>22.586582939191718</v>
      </c>
      <c r="AI99">
        <f t="shared" si="6"/>
        <v>0</v>
      </c>
      <c r="AJ99">
        <f t="shared" si="6"/>
        <v>0</v>
      </c>
      <c r="AK99">
        <f t="shared" si="6"/>
        <v>0.13632</v>
      </c>
      <c r="AL99">
        <f t="shared" si="6"/>
        <v>-0.72175</v>
      </c>
      <c r="AM99">
        <f t="shared" si="6"/>
        <v>0</v>
      </c>
      <c r="AN99">
        <f t="shared" si="6"/>
        <v>0</v>
      </c>
      <c r="AO99">
        <f t="shared" si="6"/>
        <v>6.9970000000000004E-2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45205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11.218951290923611</v>
      </c>
      <c r="F3">
        <f>GT_Spot!T3</f>
        <v>0</v>
      </c>
      <c r="G3">
        <f>PPCL_NG!T3</f>
        <v>30.35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562.06182317583125</v>
      </c>
      <c r="P3" s="36">
        <v>48.277128754088608</v>
      </c>
      <c r="Q3" s="36">
        <v>21.936932326621928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410.07999999999993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11.3</v>
      </c>
      <c r="Z3" s="34">
        <f>IEX!P3</f>
        <v>0</v>
      </c>
      <c r="AA3" s="75">
        <f>STOA!J3</f>
        <v>6.55</v>
      </c>
      <c r="AB3" s="75">
        <f>-STOA!P3</f>
        <v>0</v>
      </c>
      <c r="AC3">
        <f>SUMIF(B3:AB3,"&gt;0")*$AC$2-SUMIF(B3:AB3,"&lt;0")*($AC$2/(1-$AC$2))+SUMIF(AI3:AR3,"&gt;0")*$AC$2-SUMIF(AI3:AR3,"&lt;0")*($AC$2/(1-$AC$2))</f>
        <v>10.499248632817695</v>
      </c>
      <c r="AD3">
        <f>SUM(B3:AB3,AI3:AR3)-AC3</f>
        <v>1182.5971869146476</v>
      </c>
      <c r="AE3">
        <f>'IDT-1'!F3</f>
        <v>34.326000000000001</v>
      </c>
      <c r="AF3" s="24"/>
      <c r="AG3">
        <f>SUM(AD3:AF3)</f>
        <v>1216.9231869146477</v>
      </c>
      <c r="AI3" s="34">
        <f>PXIL!J3</f>
        <v>0</v>
      </c>
      <c r="AJ3" s="34">
        <f>PXIL!P3</f>
        <v>0</v>
      </c>
      <c r="AK3" s="34">
        <f>RTM_IEX!J3</f>
        <v>14.49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11.218951290923611</v>
      </c>
      <c r="F4">
        <f>GT_Spot!T4</f>
        <v>0</v>
      </c>
      <c r="G4">
        <f>PPCL_NG!T4</f>
        <v>30.35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638.73855182585032</v>
      </c>
      <c r="P4" s="36">
        <v>48.277128754088608</v>
      </c>
      <c r="Q4" s="36">
        <v>21.936932326621928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410.65999999999991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6.55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10.952155844937863</v>
      </c>
      <c r="AD4">
        <f t="shared" ref="AD4:AD67" si="1">SUM(B4:AB4,AI4:AR4)-AC4</f>
        <v>1233.6110083525466</v>
      </c>
      <c r="AE4">
        <f>'IDT-1'!F4</f>
        <v>30.684999999999999</v>
      </c>
      <c r="AF4" s="24"/>
      <c r="AG4">
        <f t="shared" ref="AG4:AG67" si="2">SUM(AD4:AF4)</f>
        <v>1264.2960083525466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11.218951290923611</v>
      </c>
      <c r="F5">
        <f>GT_Spot!T5</f>
        <v>0</v>
      </c>
      <c r="G5">
        <f>PPCL_NG!T5</f>
        <v>30.35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651.9727433456834</v>
      </c>
      <c r="P5" s="36">
        <v>48.277128754088608</v>
      </c>
      <c r="Q5" s="36">
        <v>21.936932326621928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411.03999999999991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6.55</v>
      </c>
      <c r="AB5" s="75">
        <f>-STOA!P5</f>
        <v>0</v>
      </c>
      <c r="AC5">
        <f t="shared" si="0"/>
        <v>11.071960730312394</v>
      </c>
      <c r="AD5">
        <f t="shared" si="1"/>
        <v>1247.105394987005</v>
      </c>
      <c r="AE5">
        <f>'IDT-1'!F5</f>
        <v>17.268000000000001</v>
      </c>
      <c r="AF5" s="24"/>
      <c r="AG5">
        <f t="shared" si="2"/>
        <v>1264.373394987005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11.218951290923611</v>
      </c>
      <c r="F6">
        <f>GT_Spot!T6</f>
        <v>0</v>
      </c>
      <c r="G6">
        <f>PPCL_NG!T6</f>
        <v>30.35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646.83531288840084</v>
      </c>
      <c r="P6" s="36">
        <v>48.277128754088608</v>
      </c>
      <c r="Q6" s="36">
        <v>21.936932326621928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411.58999999999992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6.55</v>
      </c>
      <c r="AB6" s="75">
        <f>-STOA!P6</f>
        <v>0</v>
      </c>
      <c r="AC6">
        <f t="shared" si="0"/>
        <v>11.031591342288309</v>
      </c>
      <c r="AD6">
        <f t="shared" si="1"/>
        <v>1242.5583339177467</v>
      </c>
      <c r="AE6">
        <f>'IDT-1'!F6</f>
        <v>-1.3089999999999999</v>
      </c>
      <c r="AF6" s="24"/>
      <c r="AG6">
        <f t="shared" si="2"/>
        <v>1241.2493339177468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11.218951290923611</v>
      </c>
      <c r="F7">
        <f>GT_Spot!T7</f>
        <v>0</v>
      </c>
      <c r="G7">
        <f>PPCL_NG!T7</f>
        <v>30.35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644.6716641237864</v>
      </c>
      <c r="P7" s="36">
        <v>48.277128754088608</v>
      </c>
      <c r="Q7" s="36">
        <v>21.936932326621928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414.81999999999994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6.55</v>
      </c>
      <c r="AB7" s="75">
        <f>-STOA!P7</f>
        <v>0</v>
      </c>
      <c r="AC7">
        <f t="shared" si="0"/>
        <v>11.126071233159699</v>
      </c>
      <c r="AD7">
        <f t="shared" si="1"/>
        <v>1253.2002052622606</v>
      </c>
      <c r="AE7">
        <f>'IDT-1'!F7</f>
        <v>-13.638999999999999</v>
      </c>
      <c r="AF7" s="24"/>
      <c r="AG7">
        <f t="shared" si="2"/>
        <v>1239.5612052622607</v>
      </c>
      <c r="AI7" s="34">
        <f>PXIL!J7</f>
        <v>0</v>
      </c>
      <c r="AJ7" s="34">
        <f>PXIL!P7</f>
        <v>0</v>
      </c>
      <c r="AK7" s="34">
        <f>RTM_IEX!J7</f>
        <v>9.67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11.218951290923611</v>
      </c>
      <c r="F8">
        <f>GT_Spot!T8</f>
        <v>0</v>
      </c>
      <c r="G8">
        <f>PPCL_NG!T8</f>
        <v>30.54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644.6716641237864</v>
      </c>
      <c r="P8" s="36">
        <v>48.277128754088608</v>
      </c>
      <c r="Q8" s="36">
        <v>21.936932326621928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415.54999999999995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6.55</v>
      </c>
      <c r="AB8" s="75">
        <f>-STOA!P8</f>
        <v>0</v>
      </c>
      <c r="AC8">
        <f t="shared" si="0"/>
        <v>11.1765832331597</v>
      </c>
      <c r="AD8">
        <f t="shared" si="1"/>
        <v>1258.8896932622608</v>
      </c>
      <c r="AE8">
        <f>'IDT-1'!F8</f>
        <v>-48.899000000000001</v>
      </c>
      <c r="AF8" s="24"/>
      <c r="AG8">
        <f t="shared" si="2"/>
        <v>1209.9906932622607</v>
      </c>
      <c r="AI8" s="34">
        <f>PXIL!J8</f>
        <v>0</v>
      </c>
      <c r="AJ8" s="34">
        <f>PXIL!P8</f>
        <v>0</v>
      </c>
      <c r="AK8" s="34">
        <f>RTM_IEX!J8</f>
        <v>14.49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11.218951290923611</v>
      </c>
      <c r="F9">
        <f>GT_Spot!T9</f>
        <v>0</v>
      </c>
      <c r="G9">
        <f>PPCL_NG!T9</f>
        <v>30.74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638.40584422622476</v>
      </c>
      <c r="P9" s="36">
        <v>48.277128754088608</v>
      </c>
      <c r="Q9" s="36">
        <v>21.936932326621928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416.51999999999992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6.55</v>
      </c>
      <c r="AB9" s="75">
        <f>-STOA!P9</f>
        <v>0</v>
      </c>
      <c r="AC9">
        <f t="shared" si="0"/>
        <v>11.301844018061159</v>
      </c>
      <c r="AD9">
        <f t="shared" si="1"/>
        <v>1272.9986125797977</v>
      </c>
      <c r="AE9">
        <f>'IDT-1'!F9</f>
        <v>-62.533999999999999</v>
      </c>
      <c r="AF9" s="24"/>
      <c r="AG9">
        <f t="shared" si="2"/>
        <v>1210.4646125797976</v>
      </c>
      <c r="AI9" s="34">
        <f>PXIL!J9</f>
        <v>0</v>
      </c>
      <c r="AJ9" s="34">
        <f>PXIL!P9</f>
        <v>0</v>
      </c>
      <c r="AK9" s="34">
        <f>RTM_IEX!J9</f>
        <v>33.82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11.218951290923611</v>
      </c>
      <c r="F10">
        <f>GT_Spot!T10</f>
        <v>0</v>
      </c>
      <c r="G10">
        <f>PPCL_NG!T10</f>
        <v>30.74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646.17201364015887</v>
      </c>
      <c r="P10" s="36">
        <v>48.277128754088608</v>
      </c>
      <c r="Q10" s="36">
        <v>21.936932326621928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417.25999999999993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6.55</v>
      </c>
      <c r="AB10" s="75">
        <f>-STOA!P10</f>
        <v>0</v>
      </c>
      <c r="AC10">
        <f t="shared" si="0"/>
        <v>11.376698308903777</v>
      </c>
      <c r="AD10">
        <f t="shared" si="1"/>
        <v>1281.429927702889</v>
      </c>
      <c r="AE10">
        <f>'IDT-1'!F10</f>
        <v>-64.150000000000006</v>
      </c>
      <c r="AF10" s="24"/>
      <c r="AG10">
        <f t="shared" si="2"/>
        <v>1217.2799277028889</v>
      </c>
      <c r="AI10" s="34">
        <f>PXIL!J10</f>
        <v>0</v>
      </c>
      <c r="AJ10" s="34">
        <f>PXIL!P10</f>
        <v>0</v>
      </c>
      <c r="AK10" s="34">
        <f>RTM_IEX!J10</f>
        <v>33.82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11.218951290923611</v>
      </c>
      <c r="F11">
        <f>GT_Spot!T11</f>
        <v>0</v>
      </c>
      <c r="G11">
        <f>PPCL_NG!T11</f>
        <v>30.74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645.70781741800931</v>
      </c>
      <c r="P11" s="36">
        <v>48.277128754088608</v>
      </c>
      <c r="Q11" s="36">
        <v>21.936932326621928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418.00999999999993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6.55</v>
      </c>
      <c r="AB11" s="75">
        <f>-STOA!P11</f>
        <v>0</v>
      </c>
      <c r="AC11">
        <f t="shared" si="0"/>
        <v>11.379213382148862</v>
      </c>
      <c r="AD11">
        <f t="shared" si="1"/>
        <v>1281.7132164074944</v>
      </c>
      <c r="AE11">
        <f>'IDT-1'!F11</f>
        <v>-80.856999999999999</v>
      </c>
      <c r="AF11" s="24"/>
      <c r="AG11">
        <f t="shared" si="2"/>
        <v>1200.8562164074945</v>
      </c>
      <c r="AI11" s="34">
        <f>PXIL!J11</f>
        <v>0</v>
      </c>
      <c r="AJ11" s="34">
        <f>PXIL!P11</f>
        <v>0</v>
      </c>
      <c r="AK11" s="34">
        <f>RTM_IEX!J11</f>
        <v>33.82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11.218951290923611</v>
      </c>
      <c r="F12">
        <f>GT_Spot!T12</f>
        <v>0</v>
      </c>
      <c r="G12">
        <f>PPCL_NG!T12</f>
        <v>30.74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641.41236084865329</v>
      </c>
      <c r="P12" s="36">
        <v>48.277128754088608</v>
      </c>
      <c r="Q12" s="36">
        <v>21.936932326621928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418.21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6.55</v>
      </c>
      <c r="AB12" s="75">
        <f>-STOA!P12</f>
        <v>0</v>
      </c>
      <c r="AC12">
        <f t="shared" si="0"/>
        <v>11.38567736433853</v>
      </c>
      <c r="AD12">
        <f t="shared" si="1"/>
        <v>1282.441295855949</v>
      </c>
      <c r="AE12">
        <f>'IDT-1'!F12</f>
        <v>-94.096999999999994</v>
      </c>
      <c r="AF12" s="24"/>
      <c r="AG12">
        <f t="shared" si="2"/>
        <v>1188.344295855949</v>
      </c>
      <c r="AI12" s="34">
        <f>PXIL!J12</f>
        <v>0</v>
      </c>
      <c r="AJ12" s="34">
        <f>PXIL!P12</f>
        <v>0</v>
      </c>
      <c r="AK12" s="34">
        <f>RTM_IEX!J12</f>
        <v>38.65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11.218951290923611</v>
      </c>
      <c r="F13">
        <f>GT_Spot!T13</f>
        <v>0</v>
      </c>
      <c r="G13">
        <f>PPCL_NG!T13</f>
        <v>30.74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634.47863090581882</v>
      </c>
      <c r="P13" s="36">
        <v>48.277128754088608</v>
      </c>
      <c r="Q13" s="36">
        <v>21.936932326621928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418.58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</v>
      </c>
      <c r="AA13" s="75">
        <f>STOA!J13</f>
        <v>6.55</v>
      </c>
      <c r="AB13" s="75">
        <f>-STOA!P13</f>
        <v>0</v>
      </c>
      <c r="AC13">
        <f t="shared" si="0"/>
        <v>11.54930705128549</v>
      </c>
      <c r="AD13">
        <f t="shared" si="1"/>
        <v>1260.6943862261674</v>
      </c>
      <c r="AE13">
        <f>'IDT-1'!F13</f>
        <v>-88.759</v>
      </c>
      <c r="AF13" s="24"/>
      <c r="AG13">
        <f t="shared" si="2"/>
        <v>1171.9353862261673</v>
      </c>
      <c r="AI13" s="34">
        <f>PXIL!J13</f>
        <v>0</v>
      </c>
      <c r="AJ13" s="34">
        <f>PXIL!P13</f>
        <v>0</v>
      </c>
      <c r="AK13" s="34">
        <f>RTM_IEX!J13</f>
        <v>43.48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11.218951290923611</v>
      </c>
      <c r="F14">
        <f>GT_Spot!T14</f>
        <v>0</v>
      </c>
      <c r="G14">
        <f>PPCL_NG!T14</f>
        <v>30.74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634.47863090581882</v>
      </c>
      <c r="P14" s="36">
        <v>48.277128754088608</v>
      </c>
      <c r="Q14" s="36">
        <v>21.936932326621928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418.73999999999995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-36</v>
      </c>
      <c r="AA14" s="75">
        <f>STOA!J14</f>
        <v>6.55</v>
      </c>
      <c r="AB14" s="75">
        <f>-STOA!P14</f>
        <v>0</v>
      </c>
      <c r="AC14">
        <f t="shared" si="0"/>
        <v>11.650261091640619</v>
      </c>
      <c r="AD14">
        <f t="shared" si="1"/>
        <v>1239.9234321858123</v>
      </c>
      <c r="AE14">
        <f>'IDT-1'!F14</f>
        <v>-82.459000000000003</v>
      </c>
      <c r="AF14" s="24"/>
      <c r="AG14">
        <f t="shared" si="2"/>
        <v>1157.4644321858123</v>
      </c>
      <c r="AI14" s="34">
        <f>PXIL!J14</f>
        <v>0</v>
      </c>
      <c r="AJ14" s="34">
        <f>PXIL!P14</f>
        <v>0</v>
      </c>
      <c r="AK14" s="34">
        <f>RTM_IEX!J14</f>
        <v>38.65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11.53195020746888</v>
      </c>
      <c r="F15">
        <f>GT_Spot!T15</f>
        <v>0</v>
      </c>
      <c r="G15">
        <f>PPCL_NG!T15</f>
        <v>30.74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640.66430006903522</v>
      </c>
      <c r="P15" s="36">
        <v>48.277128754088608</v>
      </c>
      <c r="Q15" s="36">
        <v>21.936932326621928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422.53999999999996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-39</v>
      </c>
      <c r="AA15" s="75">
        <f>STOA!J15</f>
        <v>6.55</v>
      </c>
      <c r="AB15" s="75">
        <f>-STOA!P15</f>
        <v>0</v>
      </c>
      <c r="AC15">
        <f t="shared" si="0"/>
        <v>11.427403753309106</v>
      </c>
      <c r="AD15">
        <f t="shared" si="1"/>
        <v>1208.7949576039052</v>
      </c>
      <c r="AE15">
        <f>'IDT-1'!F15</f>
        <v>-73.81</v>
      </c>
      <c r="AF15" s="24"/>
      <c r="AG15">
        <f t="shared" si="2"/>
        <v>1134.9849576039053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11.53195020746888</v>
      </c>
      <c r="F16">
        <f>GT_Spot!T16</f>
        <v>0</v>
      </c>
      <c r="G16">
        <f>PPCL_NG!T16</f>
        <v>30.74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640.66430006903522</v>
      </c>
      <c r="P16" s="36">
        <v>48.277128754088608</v>
      </c>
      <c r="Q16" s="36">
        <v>21.936932326621928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422.35999999999996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-55</v>
      </c>
      <c r="AA16" s="75">
        <f>STOA!J16</f>
        <v>6.55</v>
      </c>
      <c r="AB16" s="75">
        <f>-STOA!P16</f>
        <v>0</v>
      </c>
      <c r="AC16">
        <f t="shared" si="0"/>
        <v>11.567869793664231</v>
      </c>
      <c r="AD16">
        <f t="shared" si="1"/>
        <v>1192.4744915635504</v>
      </c>
      <c r="AE16">
        <f>'IDT-1'!F16</f>
        <v>-65.16</v>
      </c>
      <c r="AF16" s="24"/>
      <c r="AG16">
        <f t="shared" si="2"/>
        <v>1127.3144915635503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11.53195020746888</v>
      </c>
      <c r="F17">
        <f>GT_Spot!T17</f>
        <v>0</v>
      </c>
      <c r="G17">
        <f>PPCL_NG!T17</f>
        <v>30.74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564.10296495886405</v>
      </c>
      <c r="P17" s="36">
        <v>48.277128754088608</v>
      </c>
      <c r="Q17" s="36">
        <v>21.936932326621928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425.7299999999999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6.55</v>
      </c>
      <c r="AB17" s="75">
        <f>-STOA!P17</f>
        <v>0</v>
      </c>
      <c r="AC17">
        <f t="shared" si="0"/>
        <v>10.671314896994966</v>
      </c>
      <c r="AD17">
        <f t="shared" si="1"/>
        <v>1109.5697113500482</v>
      </c>
      <c r="AE17">
        <f>'IDT-1'!F17</f>
        <v>0</v>
      </c>
      <c r="AF17" s="24"/>
      <c r="AG17">
        <f t="shared" si="2"/>
        <v>1109.5697113500482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-46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11.53195020746888</v>
      </c>
      <c r="F18">
        <f>GT_Spot!T18</f>
        <v>0</v>
      </c>
      <c r="G18">
        <f>PPCL_NG!T18</f>
        <v>30.74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523.51418092288225</v>
      </c>
      <c r="P18" s="36">
        <v>48.277128754088608</v>
      </c>
      <c r="Q18" s="36">
        <v>21.936932326621928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425.30999999999995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6.55</v>
      </c>
      <c r="AB18" s="75">
        <f>-STOA!P18</f>
        <v>0</v>
      </c>
      <c r="AC18">
        <f t="shared" si="0"/>
        <v>10.035215644290272</v>
      </c>
      <c r="AD18">
        <f t="shared" si="1"/>
        <v>1100.1970265667712</v>
      </c>
      <c r="AE18">
        <f>'IDT-1'!F18</f>
        <v>0</v>
      </c>
      <c r="AF18" s="24"/>
      <c r="AG18">
        <f t="shared" si="2"/>
        <v>1100.1970265667712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11.53195020746888</v>
      </c>
      <c r="F19">
        <f>GT_Spot!T19</f>
        <v>0</v>
      </c>
      <c r="G19">
        <f>PPCL_NG!T19</f>
        <v>30.74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522.85960942559961</v>
      </c>
      <c r="P19" s="36">
        <v>48.277128754088608</v>
      </c>
      <c r="Q19" s="36">
        <v>21.936932326621928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424.95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6.55</v>
      </c>
      <c r="AB19" s="75">
        <f>-STOA!P19</f>
        <v>0</v>
      </c>
      <c r="AC19">
        <f t="shared" si="0"/>
        <v>10.115068690336138</v>
      </c>
      <c r="AD19">
        <f t="shared" si="1"/>
        <v>1089.1026020234428</v>
      </c>
      <c r="AE19">
        <f>'IDT-1'!F19</f>
        <v>0</v>
      </c>
      <c r="AF19" s="24"/>
      <c r="AG19">
        <f t="shared" si="2"/>
        <v>1089.1026020234428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11.53195020746888</v>
      </c>
      <c r="F20">
        <f>GT_Spot!T20</f>
        <v>0</v>
      </c>
      <c r="G20">
        <f>PPCL_NG!T20</f>
        <v>30.16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522.86254373542329</v>
      </c>
      <c r="P20" s="36">
        <v>48.277128754088608</v>
      </c>
      <c r="Q20" s="36">
        <v>21.936932326621928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424.46999999999997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6.55</v>
      </c>
      <c r="AB20" s="75">
        <f>-STOA!P20</f>
        <v>0</v>
      </c>
      <c r="AC20">
        <f t="shared" si="0"/>
        <v>10.194547787484538</v>
      </c>
      <c r="AD20">
        <f t="shared" si="1"/>
        <v>1077.9660572361181</v>
      </c>
      <c r="AE20">
        <f>'IDT-1'!F20</f>
        <v>0</v>
      </c>
      <c r="AF20" s="24"/>
      <c r="AG20">
        <f t="shared" si="2"/>
        <v>1077.9660572361181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11.53195020746888</v>
      </c>
      <c r="F21">
        <f>GT_Spot!T21</f>
        <v>0</v>
      </c>
      <c r="G21">
        <f>PPCL_NG!T21</f>
        <v>30.16</v>
      </c>
      <c r="H21">
        <f>PPCL_Spot!T21</f>
        <v>0</v>
      </c>
      <c r="I21">
        <f>Bawana_NG!T21</f>
        <v>57.342709445730755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563.27405317238936</v>
      </c>
      <c r="P21" s="36">
        <v>48.277128754088608</v>
      </c>
      <c r="Q21" s="36">
        <v>21.936932326621928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424.34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-50.9</v>
      </c>
      <c r="AA21" s="75">
        <f>STOA!J21</f>
        <v>6.55</v>
      </c>
      <c r="AB21" s="75">
        <f>-STOA!P21</f>
        <v>0</v>
      </c>
      <c r="AC21">
        <f t="shared" si="0"/>
        <v>11.10992824214299</v>
      </c>
      <c r="AD21">
        <f t="shared" si="1"/>
        <v>1068.7748956641562</v>
      </c>
      <c r="AE21">
        <f>'IDT-1'!F21</f>
        <v>0</v>
      </c>
      <c r="AF21" s="24"/>
      <c r="AG21">
        <f t="shared" si="2"/>
        <v>1068.7748956641562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11.53195020746888</v>
      </c>
      <c r="F22">
        <f>GT_Spot!T22</f>
        <v>0</v>
      </c>
      <c r="G22">
        <f>PPCL_NG!T22</f>
        <v>30.16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641.93723718803562</v>
      </c>
      <c r="P22" s="36">
        <v>48.277128754088608</v>
      </c>
      <c r="Q22" s="36">
        <v>21.936932326621928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424.03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-177</v>
      </c>
      <c r="AA22" s="75">
        <f>STOA!J22</f>
        <v>6.55</v>
      </c>
      <c r="AB22" s="75">
        <f>-STOA!P22</f>
        <v>0</v>
      </c>
      <c r="AC22">
        <f t="shared" si="0"/>
        <v>12.756803198019263</v>
      </c>
      <c r="AD22">
        <f t="shared" si="1"/>
        <v>1081.3084952781958</v>
      </c>
      <c r="AE22">
        <f>'IDT-1'!F22</f>
        <v>0</v>
      </c>
      <c r="AF22" s="24"/>
      <c r="AG22">
        <f t="shared" si="2"/>
        <v>1081.3084952781958</v>
      </c>
      <c r="AI22" s="34">
        <f>PXIL!J22</f>
        <v>0</v>
      </c>
      <c r="AJ22" s="34">
        <f>PXIL!P22</f>
        <v>0</v>
      </c>
      <c r="AK22" s="34">
        <f>RTM_IEX!J22</f>
        <v>9.66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11.218951290923611</v>
      </c>
      <c r="F23">
        <f>GT_Spot!T23</f>
        <v>0</v>
      </c>
      <c r="G23">
        <f>PPCL_NG!T23</f>
        <v>30.16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660.82247087603275</v>
      </c>
      <c r="P23" s="36">
        <v>48.277128754088608</v>
      </c>
      <c r="Q23" s="36">
        <v>21.936932326621928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421.32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-147</v>
      </c>
      <c r="AA23" s="75">
        <f>STOA!J23</f>
        <v>6.45</v>
      </c>
      <c r="AB23" s="75">
        <f>-STOA!P23</f>
        <v>0</v>
      </c>
      <c r="AC23">
        <f t="shared" si="0"/>
        <v>12.68874303834218</v>
      </c>
      <c r="AD23">
        <f t="shared" si="1"/>
        <v>1133.9087902093247</v>
      </c>
      <c r="AE23">
        <f>'IDT-1'!F23</f>
        <v>-25.949000000000002</v>
      </c>
      <c r="AF23" s="24"/>
      <c r="AG23">
        <f t="shared" si="2"/>
        <v>1107.9597902093246</v>
      </c>
      <c r="AI23" s="34">
        <f>PXIL!J23</f>
        <v>0</v>
      </c>
      <c r="AJ23" s="34">
        <f>PXIL!P23</f>
        <v>0</v>
      </c>
      <c r="AK23" s="34">
        <f>RTM_IEX!J23</f>
        <v>16.43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11.218951290923611</v>
      </c>
      <c r="F24">
        <f>GT_Spot!T24</f>
        <v>0</v>
      </c>
      <c r="G24">
        <f>PPCL_NG!T24</f>
        <v>30.16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599.44280787783975</v>
      </c>
      <c r="P24" s="36">
        <v>48.277128754088608</v>
      </c>
      <c r="Q24" s="36">
        <v>21.936932326621928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421.10999999999996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-148</v>
      </c>
      <c r="AA24" s="75">
        <f>STOA!J24</f>
        <v>6.45</v>
      </c>
      <c r="AB24" s="75">
        <f>-STOA!P24</f>
        <v>0</v>
      </c>
      <c r="AC24">
        <f t="shared" si="0"/>
        <v>12.436176131480279</v>
      </c>
      <c r="AD24">
        <f t="shared" si="1"/>
        <v>1103.4516941179934</v>
      </c>
      <c r="AE24">
        <f>'IDT-1'!F24</f>
        <v>-36.328000000000003</v>
      </c>
      <c r="AF24" s="24"/>
      <c r="AG24">
        <f t="shared" si="2"/>
        <v>1067.1236941179934</v>
      </c>
      <c r="AI24" s="34">
        <f>PXIL!J24</f>
        <v>0</v>
      </c>
      <c r="AJ24" s="34">
        <f>PXIL!P24</f>
        <v>0</v>
      </c>
      <c r="AK24" s="34">
        <f>RTM_IEX!J24</f>
        <v>48.31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11.218951290923611</v>
      </c>
      <c r="F25">
        <f>GT_Spot!T25</f>
        <v>0</v>
      </c>
      <c r="G25">
        <f>PPCL_NG!T25</f>
        <v>30.16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664.92149572067501</v>
      </c>
      <c r="P25" s="36">
        <v>48.277128754088608</v>
      </c>
      <c r="Q25" s="36">
        <v>21.936932326621928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420.91999999999996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-151</v>
      </c>
      <c r="AA25" s="75">
        <f>STOA!J25</f>
        <v>6.45</v>
      </c>
      <c r="AB25" s="75">
        <f>-STOA!P25</f>
        <v>0</v>
      </c>
      <c r="AC25">
        <f t="shared" si="0"/>
        <v>12.909838967063815</v>
      </c>
      <c r="AD25">
        <f t="shared" si="1"/>
        <v>1150.7767191252453</v>
      </c>
      <c r="AE25">
        <f>'IDT-1'!F25</f>
        <v>-31.715</v>
      </c>
      <c r="AF25" s="24"/>
      <c r="AG25">
        <f t="shared" si="2"/>
        <v>1119.0617191252454</v>
      </c>
      <c r="AI25" s="34">
        <f>PXIL!J25</f>
        <v>0</v>
      </c>
      <c r="AJ25" s="34">
        <f>PXIL!P25</f>
        <v>0</v>
      </c>
      <c r="AK25" s="34">
        <f>RTM_IEX!J25</f>
        <v>33.82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11.218951290923611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681.75949235606049</v>
      </c>
      <c r="P26" s="36">
        <v>48.277128754088608</v>
      </c>
      <c r="Q26" s="36">
        <v>21.936932326621928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420.76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-158</v>
      </c>
      <c r="AA26" s="75">
        <f>STOA!J26</f>
        <v>6.45</v>
      </c>
      <c r="AB26" s="75">
        <f>-STOA!P26</f>
        <v>0</v>
      </c>
      <c r="AC26">
        <f t="shared" si="0"/>
        <v>13.118752230110575</v>
      </c>
      <c r="AD26">
        <f t="shared" si="1"/>
        <v>1160.245802497584</v>
      </c>
      <c r="AE26">
        <f>'IDT-1'!F26</f>
        <v>-33.445</v>
      </c>
      <c r="AF26" s="24"/>
      <c r="AG26">
        <f t="shared" si="2"/>
        <v>1126.8008024975841</v>
      </c>
      <c r="AI26" s="34">
        <f>PXIL!J26</f>
        <v>0</v>
      </c>
      <c r="AJ26" s="34">
        <f>PXIL!P26</f>
        <v>0</v>
      </c>
      <c r="AK26" s="34">
        <f>RTM_IEX!J26</f>
        <v>33.82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11.218951290923611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706.58989178568152</v>
      </c>
      <c r="P27" s="36">
        <v>48.277128754088608</v>
      </c>
      <c r="Q27" s="36">
        <v>21.936932326621928</v>
      </c>
      <c r="R27" s="38">
        <v>0.67745318352059936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420.79999999999995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-130</v>
      </c>
      <c r="AA27" s="75">
        <f>STOA!J27</f>
        <v>6.45</v>
      </c>
      <c r="AB27" s="75">
        <f>-STOA!P27</f>
        <v>0</v>
      </c>
      <c r="AC27">
        <f t="shared" si="0"/>
        <v>13.052481762484751</v>
      </c>
      <c r="AD27">
        <f t="shared" si="1"/>
        <v>1209.0299255783514</v>
      </c>
      <c r="AE27">
        <f>'IDT-1'!F27</f>
        <v>-53.627000000000002</v>
      </c>
      <c r="AF27" s="24"/>
      <c r="AG27">
        <f t="shared" si="2"/>
        <v>1155.4029255783514</v>
      </c>
      <c r="AI27" s="34">
        <f>PXIL!J27</f>
        <v>0</v>
      </c>
      <c r="AJ27" s="34">
        <f>PXIL!P27</f>
        <v>0</v>
      </c>
      <c r="AK27" s="34">
        <f>RTM_IEX!J27</f>
        <v>28.99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11.218951290923611</v>
      </c>
      <c r="F28">
        <f>GT_Spot!T28</f>
        <v>0</v>
      </c>
      <c r="G28">
        <f>PPCL_NG!T28</f>
        <v>30.74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742.56671526555363</v>
      </c>
      <c r="P28" s="36">
        <v>48.277128754088608</v>
      </c>
      <c r="Q28" s="36">
        <v>21.936932326621928</v>
      </c>
      <c r="R28" s="38">
        <v>2.1500000000000004</v>
      </c>
      <c r="S28" s="38">
        <v>0</v>
      </c>
      <c r="T28" s="37">
        <f>SUMPRODUCT(LTA!J28:AN28,LTA!J$101:AN$101,LTA!J$105:AN$105)</f>
        <v>3</v>
      </c>
      <c r="U28" s="37">
        <f>SUMPRODUCT(LTA!J28:AN28,LTA!J$102:AN$102,LTA!J$105:AN$105)</f>
        <v>423.58485999999999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-159</v>
      </c>
      <c r="AA28" s="75">
        <f>STOA!J28</f>
        <v>6.45</v>
      </c>
      <c r="AB28" s="75">
        <f>-STOA!P28</f>
        <v>0</v>
      </c>
      <c r="AC28">
        <f t="shared" si="0"/>
        <v>13.440400687236307</v>
      </c>
      <c r="AD28">
        <f t="shared" si="1"/>
        <v>1194.4662369499515</v>
      </c>
      <c r="AE28">
        <f>'IDT-1'!F28</f>
        <v>-21.335999999999999</v>
      </c>
      <c r="AF28" s="24"/>
      <c r="AG28">
        <f t="shared" si="2"/>
        <v>1173.1302369499515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11.218951290923611</v>
      </c>
      <c r="F29">
        <f>GT_Spot!T29</f>
        <v>0</v>
      </c>
      <c r="G29">
        <f>PPCL_NG!T29</f>
        <v>30.74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742.56671526555363</v>
      </c>
      <c r="P29" s="36">
        <v>48.277128754088608</v>
      </c>
      <c r="Q29" s="36">
        <v>21.936932326621928</v>
      </c>
      <c r="R29" s="38">
        <v>5.7</v>
      </c>
      <c r="S29" s="38">
        <v>0</v>
      </c>
      <c r="T29" s="37">
        <f>SUMPRODUCT(LTA!J29:AN29,LTA!J$101:AN$101,LTA!J$105:AN$105)</f>
        <v>4.03</v>
      </c>
      <c r="U29" s="37">
        <f>SUMPRODUCT(LTA!J29:AN29,LTA!J$102:AN$102,LTA!J$105:AN$105)</f>
        <v>432.82655999999997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-156</v>
      </c>
      <c r="AA29" s="75">
        <f>STOA!J29</f>
        <v>6.45</v>
      </c>
      <c r="AB29" s="75">
        <f>-STOA!P29</f>
        <v>0</v>
      </c>
      <c r="AC29">
        <f t="shared" si="0"/>
        <v>13.535397264669722</v>
      </c>
      <c r="AD29">
        <f t="shared" si="1"/>
        <v>1211.192940372518</v>
      </c>
      <c r="AE29">
        <f>'IDT-1'!F29</f>
        <v>-23.641999999999999</v>
      </c>
      <c r="AF29" s="24"/>
      <c r="AG29">
        <f t="shared" si="2"/>
        <v>1187.550940372518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11.218951290923611</v>
      </c>
      <c r="F30">
        <f>GT_Spot!T30</f>
        <v>0</v>
      </c>
      <c r="G30">
        <f>PPCL_NG!T30</f>
        <v>30.74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742.56671526555363</v>
      </c>
      <c r="P30" s="36">
        <v>48.277128754088608</v>
      </c>
      <c r="Q30" s="36">
        <v>21.936932326621928</v>
      </c>
      <c r="R30" s="38">
        <v>11.22</v>
      </c>
      <c r="S30" s="38">
        <v>0</v>
      </c>
      <c r="T30" s="37">
        <f>SUMPRODUCT(LTA!J30:AN30,LTA!J$101:AN$101,LTA!J$105:AN$105)</f>
        <v>7.3</v>
      </c>
      <c r="U30" s="37">
        <f>SUMPRODUCT(LTA!J30:AN30,LTA!J$102:AN$102,LTA!J$105:AN$105)</f>
        <v>441.76527999999996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-186</v>
      </c>
      <c r="AA30" s="75">
        <f>STOA!J30</f>
        <v>6.45</v>
      </c>
      <c r="AB30" s="75">
        <f>-STOA!P30</f>
        <v>0</v>
      </c>
      <c r="AC30">
        <f t="shared" si="0"/>
        <v>13.957753826335582</v>
      </c>
      <c r="AD30">
        <f t="shared" si="1"/>
        <v>1198.4993038108521</v>
      </c>
      <c r="AE30">
        <f>'IDT-1'!F30</f>
        <v>0</v>
      </c>
      <c r="AF30" s="24"/>
      <c r="AG30">
        <f t="shared" si="2"/>
        <v>1198.4993038108521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11.218951290923611</v>
      </c>
      <c r="F31">
        <f>GT_Spot!T31</f>
        <v>0</v>
      </c>
      <c r="G31">
        <f>PPCL_NG!T31</f>
        <v>30.74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739.11791650228429</v>
      </c>
      <c r="P31" s="36">
        <v>48.277128754088608</v>
      </c>
      <c r="Q31" s="36">
        <v>21.936932326621928</v>
      </c>
      <c r="R31" s="38">
        <v>16.71</v>
      </c>
      <c r="S31" s="38">
        <v>0</v>
      </c>
      <c r="T31" s="37">
        <f>SUMPRODUCT(LTA!J31:AN31,LTA!J$101:AN$101,LTA!J$105:AN$105)</f>
        <v>13.02</v>
      </c>
      <c r="U31" s="37">
        <f>SUMPRODUCT(LTA!J31:AN31,LTA!J$102:AN$102,LTA!J$105:AN$105)</f>
        <v>450.59165999999993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-193</v>
      </c>
      <c r="AA31" s="75">
        <f>STOA!J31</f>
        <v>6.45</v>
      </c>
      <c r="AB31" s="75">
        <f>-STOA!P31</f>
        <v>0</v>
      </c>
      <c r="AC31">
        <f t="shared" si="0"/>
        <v>14.56538717237297</v>
      </c>
      <c r="AD31">
        <f t="shared" si="1"/>
        <v>1162.4792517015455</v>
      </c>
      <c r="AE31">
        <f>'IDT-1'!F31</f>
        <v>0</v>
      </c>
      <c r="AF31" s="24"/>
      <c r="AG31">
        <f t="shared" si="2"/>
        <v>1162.4792517015455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11.218951290923611</v>
      </c>
      <c r="F32">
        <f>GT_Spot!T32</f>
        <v>0</v>
      </c>
      <c r="G32">
        <f>PPCL_NG!T32</f>
        <v>30.74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704.71503133665681</v>
      </c>
      <c r="P32" s="36">
        <v>48.277128754088608</v>
      </c>
      <c r="Q32" s="36">
        <v>21.936932326621928</v>
      </c>
      <c r="R32" s="38">
        <v>19.2</v>
      </c>
      <c r="S32" s="38">
        <v>0</v>
      </c>
      <c r="T32" s="37">
        <f>SUMPRODUCT(LTA!J32:AN32,LTA!J$101:AN$101,LTA!J$105:AN$105)</f>
        <v>15.04</v>
      </c>
      <c r="U32" s="37">
        <f>SUMPRODUCT(LTA!J32:AN32,LTA!J$102:AN$102,LTA!J$105:AN$105)</f>
        <v>461.06631999999996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-198</v>
      </c>
      <c r="AA32" s="75">
        <f>STOA!J32</f>
        <v>6.45</v>
      </c>
      <c r="AB32" s="75">
        <f>-STOA!P32</f>
        <v>0</v>
      </c>
      <c r="AC32">
        <f t="shared" si="0"/>
        <v>14.350116153304471</v>
      </c>
      <c r="AD32">
        <f t="shared" si="1"/>
        <v>1148.2762975549865</v>
      </c>
      <c r="AE32">
        <f>'IDT-1'!F32</f>
        <v>0</v>
      </c>
      <c r="AF32" s="24"/>
      <c r="AG32">
        <f t="shared" si="2"/>
        <v>1148.2762975549865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11.218951290923611</v>
      </c>
      <c r="F33">
        <f>GT_Spot!T33</f>
        <v>0</v>
      </c>
      <c r="G33">
        <f>PPCL_NG!T33</f>
        <v>30.74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678.62713145088219</v>
      </c>
      <c r="P33" s="36">
        <v>48.277128754088608</v>
      </c>
      <c r="Q33" s="36">
        <v>21.936932326621928</v>
      </c>
      <c r="R33" s="38">
        <v>20.699999999999996</v>
      </c>
      <c r="S33" s="38">
        <v>0</v>
      </c>
      <c r="T33" s="37">
        <f>SUMPRODUCT(LTA!J33:AN33,LTA!J$101:AN$101,LTA!J$105:AN$105)</f>
        <v>24.25</v>
      </c>
      <c r="U33" s="37">
        <f>SUMPRODUCT(LTA!J33:AN33,LTA!J$102:AN$102,LTA!J$105:AN$105)</f>
        <v>472.82316000000003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-221</v>
      </c>
      <c r="AA33" s="75">
        <f>STOA!J33</f>
        <v>6.45</v>
      </c>
      <c r="AB33" s="75">
        <f>-STOA!P33</f>
        <v>0</v>
      </c>
      <c r="AC33">
        <f t="shared" si="0"/>
        <v>14.566838396931121</v>
      </c>
      <c r="AD33">
        <f t="shared" si="1"/>
        <v>1116.4385154255851</v>
      </c>
      <c r="AE33">
        <f>'IDT-1'!F33</f>
        <v>0</v>
      </c>
      <c r="AF33" s="24"/>
      <c r="AG33">
        <f t="shared" si="2"/>
        <v>1116.4385154255851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11.218951290923611</v>
      </c>
      <c r="F34">
        <f>GT_Spot!T34</f>
        <v>0</v>
      </c>
      <c r="G34">
        <f>PPCL_NG!T34</f>
        <v>30.74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654.30732368224267</v>
      </c>
      <c r="P34" s="36">
        <v>48.277128754088608</v>
      </c>
      <c r="Q34" s="36">
        <v>21.936932326621928</v>
      </c>
      <c r="R34" s="38">
        <v>21.699999999999996</v>
      </c>
      <c r="S34" s="38">
        <v>0</v>
      </c>
      <c r="T34" s="37">
        <f>SUMPRODUCT(LTA!J34:AN34,LTA!J$101:AN$101,LTA!J$105:AN$105)</f>
        <v>27.58</v>
      </c>
      <c r="U34" s="37">
        <f>SUMPRODUCT(LTA!J34:AN34,LTA!J$102:AN$102,LTA!J$105:AN$105)</f>
        <v>485.65855999999997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-236</v>
      </c>
      <c r="AA34" s="75">
        <f>STOA!J34</f>
        <v>6.45</v>
      </c>
      <c r="AB34" s="75">
        <f>-STOA!P34</f>
        <v>0</v>
      </c>
      <c r="AC34">
        <f t="shared" si="0"/>
        <v>14.548270246178072</v>
      </c>
      <c r="AD34">
        <f t="shared" si="1"/>
        <v>1104.3026758076987</v>
      </c>
      <c r="AE34">
        <f>'IDT-1'!F34</f>
        <v>0</v>
      </c>
      <c r="AF34" s="24"/>
      <c r="AG34">
        <f t="shared" si="2"/>
        <v>1104.3026758076987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11.218951290923611</v>
      </c>
      <c r="F35">
        <f>GT_Spot!T35</f>
        <v>0</v>
      </c>
      <c r="G35">
        <f>PPCL_NG!T35</f>
        <v>30.74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737.99515480575565</v>
      </c>
      <c r="P35" s="36">
        <v>48.277128754088608</v>
      </c>
      <c r="Q35" s="36">
        <v>21.936932326621928</v>
      </c>
      <c r="R35" s="38">
        <v>21.699999999999996</v>
      </c>
      <c r="S35" s="38">
        <v>0</v>
      </c>
      <c r="T35" s="37">
        <f>SUMPRODUCT(LTA!J35:AN35,LTA!J$101:AN$101,LTA!J$105:AN$105)</f>
        <v>35.92</v>
      </c>
      <c r="U35" s="37">
        <f>SUMPRODUCT(LTA!J35:AN35,LTA!J$102:AN$102,LTA!J$105:AN$105)</f>
        <v>492.38527999999997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-252</v>
      </c>
      <c r="AA35" s="75">
        <f>STOA!J35</f>
        <v>6.45</v>
      </c>
      <c r="AB35" s="75">
        <f>-STOA!P35</f>
        <v>0</v>
      </c>
      <c r="AC35">
        <f t="shared" si="0"/>
        <v>16.092047987751833</v>
      </c>
      <c r="AD35">
        <f t="shared" si="1"/>
        <v>1125.5134491896381</v>
      </c>
      <c r="AE35">
        <f>'IDT-1'!F35</f>
        <v>0</v>
      </c>
      <c r="AF35" s="24"/>
      <c r="AG35">
        <f t="shared" si="2"/>
        <v>1125.5134491896381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11.218951290923611</v>
      </c>
      <c r="F36">
        <f>GT_Spot!T36</f>
        <v>0</v>
      </c>
      <c r="G36">
        <f>PPCL_NG!T36</f>
        <v>30.74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655.31727404049525</v>
      </c>
      <c r="P36" s="36">
        <v>48.277128754088608</v>
      </c>
      <c r="Q36" s="36">
        <v>21.936932326621928</v>
      </c>
      <c r="R36" s="38">
        <v>22.7</v>
      </c>
      <c r="S36" s="38">
        <v>0</v>
      </c>
      <c r="T36" s="37">
        <f>SUMPRODUCT(LTA!J36:AN36,LTA!J$101:AN$101,LTA!J$105:AN$105)</f>
        <v>44.32</v>
      </c>
      <c r="U36" s="37">
        <f>SUMPRODUCT(LTA!J36:AN36,LTA!J$102:AN$102,LTA!J$105:AN$105)</f>
        <v>502.01669999999996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-261</v>
      </c>
      <c r="AA36" s="75">
        <f>STOA!J36</f>
        <v>6.45</v>
      </c>
      <c r="AB36" s="75">
        <f>-STOA!P36</f>
        <v>0</v>
      </c>
      <c r="AC36">
        <f t="shared" si="0"/>
        <v>15.079174629385578</v>
      </c>
      <c r="AD36">
        <f t="shared" si="1"/>
        <v>1113.879861782744</v>
      </c>
      <c r="AE36">
        <f>'IDT-1'!F36</f>
        <v>0</v>
      </c>
      <c r="AF36" s="24"/>
      <c r="AG36">
        <f t="shared" si="2"/>
        <v>1113.879861782744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11.218951290923611</v>
      </c>
      <c r="F37">
        <f>GT_Spot!T37</f>
        <v>0</v>
      </c>
      <c r="G37">
        <f>PPCL_NG!T37</f>
        <v>30.74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653.11437776858759</v>
      </c>
      <c r="P37" s="36">
        <v>48.277128754088608</v>
      </c>
      <c r="Q37" s="36">
        <v>21.936932326621928</v>
      </c>
      <c r="R37" s="38">
        <v>22.7</v>
      </c>
      <c r="S37" s="38">
        <v>0</v>
      </c>
      <c r="T37" s="37">
        <f>SUMPRODUCT(LTA!J37:AN37,LTA!J$101:AN$101,LTA!J$105:AN$105)</f>
        <v>56.62</v>
      </c>
      <c r="U37" s="37">
        <f>SUMPRODUCT(LTA!J37:AN37,LTA!J$102:AN$102,LTA!J$105:AN$105)</f>
        <v>510.73865999999998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-278</v>
      </c>
      <c r="AA37" s="75">
        <f>STOA!J37</f>
        <v>6.45</v>
      </c>
      <c r="AB37" s="75">
        <f>-STOA!P37</f>
        <v>0</v>
      </c>
      <c r="AC37">
        <f t="shared" si="0"/>
        <v>15.306929282848158</v>
      </c>
      <c r="AD37">
        <f t="shared" si="1"/>
        <v>1125.4711708573736</v>
      </c>
      <c r="AE37">
        <f>'IDT-1'!F37</f>
        <v>0</v>
      </c>
      <c r="AF37" s="24"/>
      <c r="AG37">
        <f t="shared" si="2"/>
        <v>1125.4711708573736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11.003006285870457</v>
      </c>
      <c r="F38">
        <f>GT_Spot!T38</f>
        <v>0</v>
      </c>
      <c r="G38">
        <f>PPCL_NG!T38</f>
        <v>30.74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657.31018153296452</v>
      </c>
      <c r="P38" s="36">
        <v>48.277128754088608</v>
      </c>
      <c r="Q38" s="36">
        <v>21.936932326621928</v>
      </c>
      <c r="R38" s="38">
        <v>22.7</v>
      </c>
      <c r="S38" s="38">
        <v>0</v>
      </c>
      <c r="T38" s="37">
        <f>SUMPRODUCT(LTA!J38:AN38,LTA!J$101:AN$101,LTA!J$105:AN$105)</f>
        <v>62.86</v>
      </c>
      <c r="U38" s="37">
        <f>SUMPRODUCT(LTA!J38:AN38,LTA!J$102:AN$102,LTA!J$105:AN$105)</f>
        <v>519.07960000000003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-249</v>
      </c>
      <c r="AA38" s="75">
        <f>STOA!J38</f>
        <v>6.45</v>
      </c>
      <c r="AB38" s="75">
        <f>-STOA!P38</f>
        <v>0</v>
      </c>
      <c r="AC38">
        <f t="shared" si="0"/>
        <v>15.301579889008497</v>
      </c>
      <c r="AD38">
        <f t="shared" si="1"/>
        <v>1163.037319010537</v>
      </c>
      <c r="AE38">
        <f>'IDT-1'!F38</f>
        <v>0</v>
      </c>
      <c r="AF38" s="24"/>
      <c r="AG38">
        <f t="shared" si="2"/>
        <v>1163.037319010537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10.912817709756764</v>
      </c>
      <c r="F39">
        <f>GT_Spot!T39</f>
        <v>0</v>
      </c>
      <c r="G39">
        <f>PPCL_NG!T39</f>
        <v>30.74</v>
      </c>
      <c r="H39">
        <f>PPCL_Spot!T39</f>
        <v>0</v>
      </c>
      <c r="I39">
        <f>Bawana_NG!T39</f>
        <v>57.342709445730755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591.26546298875496</v>
      </c>
      <c r="P39" s="36">
        <v>48.277128754088608</v>
      </c>
      <c r="Q39" s="36">
        <v>21.936932326621928</v>
      </c>
      <c r="R39" s="38">
        <v>23.199999999999996</v>
      </c>
      <c r="S39" s="38">
        <v>0</v>
      </c>
      <c r="T39" s="37">
        <f>SUMPRODUCT(LTA!J39:AN39,LTA!J$101:AN$101,LTA!J$105:AN$105)</f>
        <v>68.960000000000008</v>
      </c>
      <c r="U39" s="37">
        <f>SUMPRODUCT(LTA!J39:AN39,LTA!J$102:AN$102,LTA!J$105:AN$105)</f>
        <v>522.16521999999998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-60.2</v>
      </c>
      <c r="AA39" s="75">
        <f>STOA!J39</f>
        <v>6.37</v>
      </c>
      <c r="AB39" s="75">
        <f>-STOA!P39</f>
        <v>0</v>
      </c>
      <c r="AC39">
        <f t="shared" si="0"/>
        <v>13.73022973105723</v>
      </c>
      <c r="AD39">
        <f t="shared" si="1"/>
        <v>1204.6120914938956</v>
      </c>
      <c r="AE39">
        <f>'IDT-1'!F39</f>
        <v>0</v>
      </c>
      <c r="AF39" s="24"/>
      <c r="AG39">
        <f t="shared" si="2"/>
        <v>1204.6120914938956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-110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10.912817709756764</v>
      </c>
      <c r="F40">
        <f>GT_Spot!T40</f>
        <v>0</v>
      </c>
      <c r="G40">
        <f>PPCL_NG!T40</f>
        <v>30.74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653.07655242530916</v>
      </c>
      <c r="P40" s="36">
        <v>48.277128754088608</v>
      </c>
      <c r="Q40" s="36">
        <v>21.936932326621928</v>
      </c>
      <c r="R40" s="38">
        <v>23.199999999999996</v>
      </c>
      <c r="S40" s="38">
        <v>0</v>
      </c>
      <c r="T40" s="37">
        <f>SUMPRODUCT(LTA!J40:AN40,LTA!J$101:AN$101,LTA!J$105:AN$105)</f>
        <v>81.02</v>
      </c>
      <c r="U40" s="37">
        <f>SUMPRODUCT(LTA!J40:AN40,LTA!J$102:AN$102,LTA!J$105:AN$105)</f>
        <v>529.85449999999992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-176</v>
      </c>
      <c r="AA40" s="75">
        <f>STOA!J40</f>
        <v>6.37</v>
      </c>
      <c r="AB40" s="75">
        <f>-STOA!P40</f>
        <v>0</v>
      </c>
      <c r="AC40">
        <f t="shared" si="0"/>
        <v>14.696187553827162</v>
      </c>
      <c r="AD40">
        <f t="shared" si="1"/>
        <v>1281.673793661949</v>
      </c>
      <c r="AE40">
        <f>'IDT-1'!F40</f>
        <v>0</v>
      </c>
      <c r="AF40" s="24"/>
      <c r="AG40">
        <f t="shared" si="2"/>
        <v>1281.673793661949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10.912817709756764</v>
      </c>
      <c r="F41">
        <f>GT_Spot!T41</f>
        <v>0</v>
      </c>
      <c r="G41">
        <f>PPCL_NG!T41</f>
        <v>30.74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651.32218244585988</v>
      </c>
      <c r="P41" s="36">
        <v>48.277128754088608</v>
      </c>
      <c r="Q41" s="36">
        <v>21.936932326621928</v>
      </c>
      <c r="R41" s="38">
        <v>23.199999999999996</v>
      </c>
      <c r="S41" s="38">
        <v>0</v>
      </c>
      <c r="T41" s="37">
        <f>SUMPRODUCT(LTA!J41:AN41,LTA!J$101:AN$101,LTA!J$105:AN$105)</f>
        <v>83.89</v>
      </c>
      <c r="U41" s="37">
        <f>SUMPRODUCT(LTA!J41:AN41,LTA!J$102:AN$102,LTA!J$105:AN$105)</f>
        <v>537.22325999999998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-129</v>
      </c>
      <c r="AA41" s="75">
        <f>STOA!J41</f>
        <v>6.37</v>
      </c>
      <c r="AB41" s="75">
        <f>-STOA!P41</f>
        <v>0</v>
      </c>
      <c r="AC41">
        <f t="shared" si="0"/>
        <v>14.349804917242876</v>
      </c>
      <c r="AD41">
        <f t="shared" si="1"/>
        <v>1357.1645663190843</v>
      </c>
      <c r="AE41">
        <f>'IDT-1'!F41</f>
        <v>0</v>
      </c>
      <c r="AF41" s="24"/>
      <c r="AG41">
        <f t="shared" si="2"/>
        <v>1357.1645663190843</v>
      </c>
      <c r="AI41" s="34">
        <f>PXIL!J41</f>
        <v>0</v>
      </c>
      <c r="AJ41" s="34">
        <f>PXIL!P41</f>
        <v>0</v>
      </c>
      <c r="AK41" s="34">
        <f>RTM_IEX!J41</f>
        <v>9.66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10.912817709756764</v>
      </c>
      <c r="F42">
        <f>GT_Spot!T42</f>
        <v>0</v>
      </c>
      <c r="G42">
        <f>PPCL_NG!T42</f>
        <v>30.74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650.69772524481255</v>
      </c>
      <c r="P42" s="36">
        <v>48.277128754088608</v>
      </c>
      <c r="Q42" s="36">
        <v>21.936932326621928</v>
      </c>
      <c r="R42" s="38">
        <v>23.199999999999996</v>
      </c>
      <c r="S42" s="38">
        <v>0</v>
      </c>
      <c r="T42" s="37">
        <f>SUMPRODUCT(LTA!J42:AN42,LTA!J$101:AN$101,LTA!J$105:AN$105)</f>
        <v>91.58</v>
      </c>
      <c r="U42" s="37">
        <f>SUMPRODUCT(LTA!J42:AN42,LTA!J$102:AN$102,LTA!J$105:AN$105)</f>
        <v>543.86593999999991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-122</v>
      </c>
      <c r="AA42" s="75">
        <f>STOA!J42</f>
        <v>6.37</v>
      </c>
      <c r="AB42" s="75">
        <f>-STOA!P42</f>
        <v>0</v>
      </c>
      <c r="AC42">
        <f t="shared" si="0"/>
        <v>14.748498385218291</v>
      </c>
      <c r="AD42">
        <f t="shared" si="1"/>
        <v>1416.1340956500615</v>
      </c>
      <c r="AE42">
        <f>'IDT-1'!F42</f>
        <v>0</v>
      </c>
      <c r="AF42" s="24"/>
      <c r="AG42">
        <f t="shared" si="2"/>
        <v>1416.1340956500615</v>
      </c>
      <c r="AI42" s="34">
        <f>PXIL!J42</f>
        <v>0</v>
      </c>
      <c r="AJ42" s="34">
        <f>PXIL!P42</f>
        <v>0</v>
      </c>
      <c r="AK42" s="34">
        <f>RTM_IEX!J42</f>
        <v>48.32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10.89203233256351</v>
      </c>
      <c r="F43">
        <f>GT_Spot!T43</f>
        <v>0</v>
      </c>
      <c r="G43">
        <f>PPCL_NG!T43</f>
        <v>29.771933242418335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640.48705545340908</v>
      </c>
      <c r="P43" s="36">
        <v>48.277128754088608</v>
      </c>
      <c r="Q43" s="36">
        <v>21.936932326621928</v>
      </c>
      <c r="R43" s="38">
        <v>23.199999999999996</v>
      </c>
      <c r="S43" s="38">
        <v>0</v>
      </c>
      <c r="T43" s="37">
        <f>SUMPRODUCT(LTA!J43:AN43,LTA!J$101:AN$101,LTA!J$105:AN$105)</f>
        <v>98.16</v>
      </c>
      <c r="U43" s="37">
        <f>SUMPRODUCT(LTA!J43:AN43,LTA!J$102:AN$102,LTA!J$105:AN$105)</f>
        <v>549.91980000000001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-90</v>
      </c>
      <c r="AA43" s="75">
        <f>STOA!J43</f>
        <v>6.37</v>
      </c>
      <c r="AB43" s="75">
        <f>-STOA!P43</f>
        <v>0</v>
      </c>
      <c r="AC43">
        <f t="shared" si="0"/>
        <v>14.391924479557673</v>
      </c>
      <c r="AD43">
        <f t="shared" si="1"/>
        <v>1440.2550076295438</v>
      </c>
      <c r="AE43">
        <f>'IDT-1'!F43</f>
        <v>0</v>
      </c>
      <c r="AF43" s="24"/>
      <c r="AG43">
        <f t="shared" si="2"/>
        <v>1440.2550076295438</v>
      </c>
      <c r="AI43" s="34">
        <f>PXIL!J43</f>
        <v>0</v>
      </c>
      <c r="AJ43" s="34">
        <f>PXIL!P43</f>
        <v>0</v>
      </c>
      <c r="AK43" s="34">
        <f>RTM_IEX!J43</f>
        <v>38.65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10.89203233256351</v>
      </c>
      <c r="F44">
        <f>GT_Spot!T44</f>
        <v>0</v>
      </c>
      <c r="G44">
        <f>PPCL_NG!T44</f>
        <v>29.771933242418335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651.04861783874242</v>
      </c>
      <c r="P44" s="36">
        <v>48.277128754088608</v>
      </c>
      <c r="Q44" s="36">
        <v>21.936932326621928</v>
      </c>
      <c r="R44" s="38">
        <v>23.199999999999996</v>
      </c>
      <c r="S44" s="38">
        <v>0</v>
      </c>
      <c r="T44" s="37">
        <f>SUMPRODUCT(LTA!J44:AN44,LTA!J$101:AN$101,LTA!J$105:AN$105)</f>
        <v>100.63</v>
      </c>
      <c r="U44" s="37">
        <f>SUMPRODUCT(LTA!J44:AN44,LTA!J$102:AN$102,LTA!J$105:AN$105)</f>
        <v>554.99433999999997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-49</v>
      </c>
      <c r="AA44" s="75">
        <f>STOA!J44</f>
        <v>6.37</v>
      </c>
      <c r="AB44" s="75">
        <f>-STOA!P44</f>
        <v>0</v>
      </c>
      <c r="AC44">
        <f t="shared" si="0"/>
        <v>13.974734952138597</v>
      </c>
      <c r="AD44">
        <f t="shared" si="1"/>
        <v>1475.6282995422962</v>
      </c>
      <c r="AE44">
        <f>'IDT-1'!F44</f>
        <v>0</v>
      </c>
      <c r="AF44" s="24"/>
      <c r="AG44">
        <f t="shared" si="2"/>
        <v>1475.6282995422962</v>
      </c>
      <c r="AI44" s="34">
        <f>PXIL!J44</f>
        <v>0</v>
      </c>
      <c r="AJ44" s="34">
        <f>PXIL!P44</f>
        <v>0</v>
      </c>
      <c r="AK44" s="34">
        <f>RTM_IEX!J44</f>
        <v>14.5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10.89203233256351</v>
      </c>
      <c r="F45">
        <f>GT_Spot!T45</f>
        <v>0</v>
      </c>
      <c r="G45">
        <f>PPCL_NG!T45</f>
        <v>29.771933242418335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656.57303232390689</v>
      </c>
      <c r="P45" s="36">
        <v>48.277128754088608</v>
      </c>
      <c r="Q45" s="36">
        <v>21.936932326621928</v>
      </c>
      <c r="R45" s="38">
        <v>23.199999999999996</v>
      </c>
      <c r="S45" s="38">
        <v>0</v>
      </c>
      <c r="T45" s="37">
        <f>SUMPRODUCT(LTA!J45:AN45,LTA!J$101:AN$101,LTA!J$105:AN$105)</f>
        <v>101.03</v>
      </c>
      <c r="U45" s="37">
        <f>SUMPRODUCT(LTA!J45:AN45,LTA!J$102:AN$102,LTA!J$105:AN$105)</f>
        <v>559.49176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-24</v>
      </c>
      <c r="AA45" s="75">
        <f>STOA!J45</f>
        <v>6.37</v>
      </c>
      <c r="AB45" s="75">
        <f>-STOA!P45</f>
        <v>0</v>
      </c>
      <c r="AC45">
        <f t="shared" si="0"/>
        <v>13.801901907553161</v>
      </c>
      <c r="AD45">
        <f t="shared" si="1"/>
        <v>1506.3829670720459</v>
      </c>
      <c r="AE45">
        <f>'IDT-1'!F45</f>
        <v>0</v>
      </c>
      <c r="AF45" s="24"/>
      <c r="AG45">
        <f t="shared" si="2"/>
        <v>1506.3829670720459</v>
      </c>
      <c r="AI45" s="34">
        <f>PXIL!J45</f>
        <v>0</v>
      </c>
      <c r="AJ45" s="34">
        <f>PXIL!P45</f>
        <v>0</v>
      </c>
      <c r="AK45" s="34">
        <f>RTM_IEX!J45</f>
        <v>9.66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10.882352941176471</v>
      </c>
      <c r="F46">
        <f>GT_Spot!T46</f>
        <v>0</v>
      </c>
      <c r="G46">
        <f>PPCL_NG!T46</f>
        <v>29.771933242418335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645.4452542724955</v>
      </c>
      <c r="P46" s="36">
        <v>48.277128754088608</v>
      </c>
      <c r="Q46" s="36">
        <v>21.936932326621928</v>
      </c>
      <c r="R46" s="38">
        <v>23.199999999999996</v>
      </c>
      <c r="S46" s="38">
        <v>0</v>
      </c>
      <c r="T46" s="37">
        <f>SUMPRODUCT(LTA!J46:AN46,LTA!J$101:AN$101,LTA!J$105:AN$105)</f>
        <v>98.39</v>
      </c>
      <c r="U46" s="37">
        <f>SUMPRODUCT(LTA!J46:AN46,LTA!J$102:AN$102,LTA!J$105:AN$105)</f>
        <v>563.20438000000001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-5</v>
      </c>
      <c r="AA46" s="75">
        <f>STOA!J46</f>
        <v>6.37</v>
      </c>
      <c r="AB46" s="75">
        <f>-STOA!P46</f>
        <v>0</v>
      </c>
      <c r="AC46">
        <f t="shared" si="0"/>
        <v>13.544646915134825</v>
      </c>
      <c r="AD46">
        <f t="shared" si="1"/>
        <v>1515.575384621666</v>
      </c>
      <c r="AE46">
        <f>'IDT-1'!F46</f>
        <v>0</v>
      </c>
      <c r="AF46" s="24"/>
      <c r="AG46">
        <f t="shared" si="2"/>
        <v>1515.575384621666</v>
      </c>
      <c r="AI46" s="34">
        <f>PXIL!J46</f>
        <v>0</v>
      </c>
      <c r="AJ46" s="34">
        <f>PXIL!P46</f>
        <v>0</v>
      </c>
      <c r="AK46" s="34">
        <f>RTM_IEX!J46</f>
        <v>9.66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10.882352941176471</v>
      </c>
      <c r="F47">
        <f>GT_Spot!T47</f>
        <v>0</v>
      </c>
      <c r="G47">
        <f>PPCL_NG!T47</f>
        <v>29.771933242418335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645.90841637801202</v>
      </c>
      <c r="P47" s="36">
        <v>48.277128754088608</v>
      </c>
      <c r="Q47" s="36">
        <v>21.936932326621928</v>
      </c>
      <c r="R47" s="38">
        <v>23.199999999999996</v>
      </c>
      <c r="S47" s="38">
        <v>0</v>
      </c>
      <c r="T47" s="37">
        <f>SUMPRODUCT(LTA!J47:AN47,LTA!J$101:AN$101,LTA!J$105:AN$105)</f>
        <v>97.78</v>
      </c>
      <c r="U47" s="37">
        <f>SUMPRODUCT(LTA!J47:AN47,LTA!J$102:AN$102,LTA!J$105:AN$105)</f>
        <v>570.94467999999995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6.37</v>
      </c>
      <c r="AB47" s="75">
        <f>-STOA!P47</f>
        <v>0</v>
      </c>
      <c r="AC47">
        <f t="shared" si="0"/>
        <v>13.482070744052393</v>
      </c>
      <c r="AD47">
        <f t="shared" si="1"/>
        <v>1518.5714228982649</v>
      </c>
      <c r="AE47">
        <f>'IDT-1'!F47</f>
        <v>0</v>
      </c>
      <c r="AF47" s="24"/>
      <c r="AG47">
        <f t="shared" si="2"/>
        <v>1518.5714228982649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10.882352941176471</v>
      </c>
      <c r="F48">
        <f>GT_Spot!T48</f>
        <v>0</v>
      </c>
      <c r="G48">
        <f>PPCL_NG!T48</f>
        <v>29.771933242418335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645.90841637801202</v>
      </c>
      <c r="P48" s="36">
        <v>48.277128754088608</v>
      </c>
      <c r="Q48" s="36">
        <v>21.936932326621928</v>
      </c>
      <c r="R48" s="38">
        <v>23.199999999999996</v>
      </c>
      <c r="S48" s="38">
        <v>0</v>
      </c>
      <c r="T48" s="37">
        <f>SUMPRODUCT(LTA!J48:AN48,LTA!J$101:AN$101,LTA!J$105:AN$105)</f>
        <v>96.789999999999992</v>
      </c>
      <c r="U48" s="37">
        <f>SUMPRODUCT(LTA!J48:AN48,LTA!J$102:AN$102,LTA!J$105:AN$105)</f>
        <v>573.30045999999993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6.37</v>
      </c>
      <c r="AB48" s="75">
        <f>-STOA!P48</f>
        <v>0</v>
      </c>
      <c r="AC48">
        <f t="shared" si="0"/>
        <v>13.570561608052392</v>
      </c>
      <c r="AD48">
        <f t="shared" si="1"/>
        <v>1528.5387120342648</v>
      </c>
      <c r="AE48">
        <f>'IDT-1'!F48</f>
        <v>0</v>
      </c>
      <c r="AF48" s="24"/>
      <c r="AG48">
        <f t="shared" si="2"/>
        <v>1528.5387120342648</v>
      </c>
      <c r="AI48" s="34">
        <f>PXIL!J48</f>
        <v>0</v>
      </c>
      <c r="AJ48" s="34">
        <f>PXIL!P48</f>
        <v>0</v>
      </c>
      <c r="AK48" s="34">
        <f>RTM_IEX!J48</f>
        <v>8.69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10.882352941176471</v>
      </c>
      <c r="F49">
        <f>GT_Spot!T49</f>
        <v>0</v>
      </c>
      <c r="G49">
        <f>PPCL_NG!T49</f>
        <v>29.771933242418335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686.24032607122194</v>
      </c>
      <c r="P49" s="36">
        <v>48.277128754088608</v>
      </c>
      <c r="Q49" s="36">
        <v>21.936932326621928</v>
      </c>
      <c r="R49" s="38">
        <v>23.199999999999996</v>
      </c>
      <c r="S49" s="38">
        <v>0</v>
      </c>
      <c r="T49" s="37">
        <f>SUMPRODUCT(LTA!J49:AN49,LTA!J$101:AN$101,LTA!J$105:AN$105)</f>
        <v>112.83</v>
      </c>
      <c r="U49" s="37">
        <f>SUMPRODUCT(LTA!J49:AN49,LTA!J$102:AN$102,LTA!J$105:AN$105)</f>
        <v>574.85573999999997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6.37</v>
      </c>
      <c r="AB49" s="75">
        <f>-STOA!P49</f>
        <v>0</v>
      </c>
      <c r="AC49">
        <f t="shared" si="0"/>
        <v>14.447755253462406</v>
      </c>
      <c r="AD49">
        <f t="shared" si="1"/>
        <v>1526.8987080820648</v>
      </c>
      <c r="AE49">
        <f>'IDT-1'!F49</f>
        <v>0</v>
      </c>
      <c r="AF49" s="24"/>
      <c r="AG49">
        <f t="shared" si="2"/>
        <v>1526.8987080820648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10.882352941176471</v>
      </c>
      <c r="F50">
        <f>GT_Spot!T50</f>
        <v>0</v>
      </c>
      <c r="G50">
        <f>PPCL_NG!T50</f>
        <v>29.771933242418335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681.58822906658634</v>
      </c>
      <c r="P50" s="36">
        <v>48.277128754088608</v>
      </c>
      <c r="Q50" s="36">
        <v>21.936932326621928</v>
      </c>
      <c r="R50" s="38">
        <v>23.199999999999996</v>
      </c>
      <c r="S50" s="38">
        <v>0</v>
      </c>
      <c r="T50" s="37">
        <f>SUMPRODUCT(LTA!J50:AN50,LTA!J$101:AN$101,LTA!J$105:AN$105)</f>
        <v>112.83</v>
      </c>
      <c r="U50" s="37">
        <f>SUMPRODUCT(LTA!J50:AN50,LTA!J$102:AN$102,LTA!J$105:AN$105)</f>
        <v>575.36935999999992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6.37</v>
      </c>
      <c r="AB50" s="75">
        <f>-STOA!P50</f>
        <v>0</v>
      </c>
      <c r="AC50">
        <f t="shared" si="0"/>
        <v>14.35806789068844</v>
      </c>
      <c r="AD50">
        <f t="shared" si="1"/>
        <v>1528.8499184402031</v>
      </c>
      <c r="AE50">
        <f>'IDT-1'!F50</f>
        <v>0</v>
      </c>
      <c r="AF50" s="24"/>
      <c r="AG50">
        <f t="shared" si="2"/>
        <v>1528.8499184402031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-44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10.882352941176471</v>
      </c>
      <c r="F51">
        <f>GT_Spot!T51</f>
        <v>0</v>
      </c>
      <c r="G51">
        <f>PPCL_NG!T51</f>
        <v>29.771933242418335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664.92109899814579</v>
      </c>
      <c r="P51" s="36">
        <v>48.277128754088608</v>
      </c>
      <c r="Q51" s="36">
        <v>21.936932326621928</v>
      </c>
      <c r="R51" s="38">
        <v>23.199999999999996</v>
      </c>
      <c r="S51" s="38">
        <v>0</v>
      </c>
      <c r="T51" s="37">
        <f>SUMPRODUCT(LTA!J51:AN51,LTA!J$101:AN$101,LTA!J$105:AN$105)</f>
        <v>112.83</v>
      </c>
      <c r="U51" s="37">
        <f>SUMPRODUCT(LTA!J51:AN51,LTA!J$102:AN$102,LTA!J$105:AN$105)</f>
        <v>584.58575999999994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6.37</v>
      </c>
      <c r="AB51" s="75">
        <f>-STOA!P51</f>
        <v>0</v>
      </c>
      <c r="AC51">
        <f t="shared" si="0"/>
        <v>14.256988955997382</v>
      </c>
      <c r="AD51">
        <f t="shared" si="1"/>
        <v>1525.5002673064535</v>
      </c>
      <c r="AE51">
        <f>'IDT-1'!F51</f>
        <v>0</v>
      </c>
      <c r="AF51" s="24"/>
      <c r="AG51">
        <f t="shared" si="2"/>
        <v>1525.5002673064535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10.882352941176471</v>
      </c>
      <c r="F52">
        <f>GT_Spot!T52</f>
        <v>0</v>
      </c>
      <c r="G52">
        <f>PPCL_NG!T52</f>
        <v>29.771933242418335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664.92109899814579</v>
      </c>
      <c r="P52" s="36">
        <v>48.277128754088608</v>
      </c>
      <c r="Q52" s="36">
        <v>21.936932326621928</v>
      </c>
      <c r="R52" s="38">
        <v>23.199999999999996</v>
      </c>
      <c r="S52" s="38">
        <v>0</v>
      </c>
      <c r="T52" s="37">
        <f>SUMPRODUCT(LTA!J52:AN52,LTA!J$101:AN$101,LTA!J$105:AN$105)</f>
        <v>112.83</v>
      </c>
      <c r="U52" s="37">
        <f>SUMPRODUCT(LTA!J52:AN52,LTA!J$102:AN$102,LTA!J$105:AN$105)</f>
        <v>583.88603999999987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6.37</v>
      </c>
      <c r="AB52" s="75">
        <f>-STOA!P52</f>
        <v>0</v>
      </c>
      <c r="AC52">
        <f t="shared" si="0"/>
        <v>14.312978312652747</v>
      </c>
      <c r="AD52">
        <f t="shared" si="1"/>
        <v>1517.744557949798</v>
      </c>
      <c r="AE52">
        <f>'IDT-1'!F52</f>
        <v>0</v>
      </c>
      <c r="AF52" s="24"/>
      <c r="AG52">
        <f t="shared" si="2"/>
        <v>1517.744557949798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-47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10.882352941176471</v>
      </c>
      <c r="F53">
        <f>GT_Spot!T53</f>
        <v>0</v>
      </c>
      <c r="G53">
        <f>PPCL_NG!T53</f>
        <v>29.771933242418335</v>
      </c>
      <c r="H53">
        <f>PPCL_Spot!T53</f>
        <v>0</v>
      </c>
      <c r="I53">
        <f>Bawana_NG!T53</f>
        <v>66.339999999999989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669.09795258573115</v>
      </c>
      <c r="P53" s="36">
        <v>48.277128754088608</v>
      </c>
      <c r="Q53" s="36">
        <v>21.936932326621928</v>
      </c>
      <c r="R53" s="38">
        <v>23.199999999999996</v>
      </c>
      <c r="S53" s="38">
        <v>0</v>
      </c>
      <c r="T53" s="37">
        <f>SUMPRODUCT(LTA!J53:AN53,LTA!J$101:AN$101,LTA!J$105:AN$105)</f>
        <v>112.83</v>
      </c>
      <c r="U53" s="37">
        <f>SUMPRODUCT(LTA!J53:AN53,LTA!J$102:AN$102,LTA!J$105:AN$105)</f>
        <v>584.47543999999994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6.37</v>
      </c>
      <c r="AB53" s="75">
        <f>-STOA!P53</f>
        <v>0</v>
      </c>
      <c r="AC53">
        <f t="shared" si="0"/>
        <v>14.44156100201204</v>
      </c>
      <c r="AD53">
        <f t="shared" si="1"/>
        <v>1506.1122288480244</v>
      </c>
      <c r="AE53">
        <f>'IDT-1'!F53</f>
        <v>0</v>
      </c>
      <c r="AF53" s="24"/>
      <c r="AG53">
        <f t="shared" si="2"/>
        <v>1506.1122288480244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10.882352941176471</v>
      </c>
      <c r="F54">
        <f>GT_Spot!T54</f>
        <v>0</v>
      </c>
      <c r="G54">
        <f>PPCL_NG!T54</f>
        <v>29.771933242418335</v>
      </c>
      <c r="H54">
        <f>PPCL_Spot!T54</f>
        <v>0</v>
      </c>
      <c r="I54">
        <f>Bawana_NG!T54</f>
        <v>66.339999999999989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656.53614706690303</v>
      </c>
      <c r="P54" s="36">
        <v>48.277128754088608</v>
      </c>
      <c r="Q54" s="36">
        <v>21.936932326621928</v>
      </c>
      <c r="R54" s="38">
        <v>23.199999999999996</v>
      </c>
      <c r="S54" s="38">
        <v>0</v>
      </c>
      <c r="T54" s="37">
        <f>SUMPRODUCT(LTA!J54:AN54,LTA!J$101:AN$101,LTA!J$105:AN$105)</f>
        <v>112.83</v>
      </c>
      <c r="U54" s="37">
        <f>SUMPRODUCT(LTA!J54:AN54,LTA!J$102:AN$102,LTA!J$105:AN$105)</f>
        <v>582.51003999999989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-10</v>
      </c>
      <c r="AA54" s="75">
        <f>STOA!J54</f>
        <v>6.37</v>
      </c>
      <c r="AB54" s="75">
        <f>-STOA!P54</f>
        <v>0</v>
      </c>
      <c r="AC54">
        <f t="shared" si="0"/>
        <v>14.313721593446351</v>
      </c>
      <c r="AD54">
        <f t="shared" si="1"/>
        <v>1491.7128627377617</v>
      </c>
      <c r="AE54">
        <f>'IDT-1'!F54</f>
        <v>0</v>
      </c>
      <c r="AF54" s="24"/>
      <c r="AG54">
        <f t="shared" si="2"/>
        <v>1491.7128627377617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10.868767207096971</v>
      </c>
      <c r="F55">
        <f>GT_Spot!T55</f>
        <v>0</v>
      </c>
      <c r="G55">
        <f>PPCL_NG!T55</f>
        <v>29.771933242418335</v>
      </c>
      <c r="H55">
        <f>PPCL_Spot!T55</f>
        <v>0</v>
      </c>
      <c r="I55">
        <f>Bawana_NG!T55</f>
        <v>49.044857418887879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588.07948471250984</v>
      </c>
      <c r="P55" s="36">
        <v>48.277128754088608</v>
      </c>
      <c r="Q55" s="36">
        <v>21.936932326621928</v>
      </c>
      <c r="R55" s="38">
        <v>23.199999999999996</v>
      </c>
      <c r="S55" s="38">
        <v>0</v>
      </c>
      <c r="T55" s="37">
        <f>SUMPRODUCT(LTA!J55:AN55,LTA!J$101:AN$101,LTA!J$105:AN$105)</f>
        <v>112.83</v>
      </c>
      <c r="U55" s="37">
        <f>SUMPRODUCT(LTA!J55:AN55,LTA!J$102:AN$102,LTA!J$105:AN$105)</f>
        <v>578.83597999999995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6.37</v>
      </c>
      <c r="AB55" s="75">
        <f>-STOA!P55</f>
        <v>0</v>
      </c>
      <c r="AC55">
        <f t="shared" si="0"/>
        <v>13.704216977997913</v>
      </c>
      <c r="AD55">
        <f t="shared" si="1"/>
        <v>1382.8829166836256</v>
      </c>
      <c r="AE55">
        <f>'IDT-1'!F55</f>
        <v>0</v>
      </c>
      <c r="AF55" s="24"/>
      <c r="AG55">
        <f t="shared" si="2"/>
        <v>1382.8829166836256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-80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10.868767207096971</v>
      </c>
      <c r="F56">
        <f>GT_Spot!T56</f>
        <v>0</v>
      </c>
      <c r="G56">
        <f>PPCL_NG!T56</f>
        <v>29.771933242418335</v>
      </c>
      <c r="H56">
        <f>PPCL_Spot!T56</f>
        <v>0</v>
      </c>
      <c r="I56">
        <f>Bawana_NG!T56</f>
        <v>49.044857418887879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541.32324075454233</v>
      </c>
      <c r="P56" s="36">
        <v>48.277128754088608</v>
      </c>
      <c r="Q56" s="36">
        <v>21.936932326621928</v>
      </c>
      <c r="R56" s="38">
        <v>23.199999999999996</v>
      </c>
      <c r="S56" s="38">
        <v>0</v>
      </c>
      <c r="T56" s="37">
        <f>SUMPRODUCT(LTA!J56:AN56,LTA!J$101:AN$101,LTA!J$105:AN$105)</f>
        <v>113.77</v>
      </c>
      <c r="U56" s="37">
        <f>SUMPRODUCT(LTA!J56:AN56,LTA!J$102:AN$102,LTA!J$105:AN$105)</f>
        <v>574.16999999999996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6.37</v>
      </c>
      <c r="AB56" s="75">
        <f>-STOA!P56</f>
        <v>0</v>
      </c>
      <c r="AC56">
        <f t="shared" si="0"/>
        <v>13.082410856723889</v>
      </c>
      <c r="AD56">
        <f t="shared" si="1"/>
        <v>1353.0224988469317</v>
      </c>
      <c r="AE56">
        <f>'IDT-1'!F56</f>
        <v>0</v>
      </c>
      <c r="AF56" s="24"/>
      <c r="AG56">
        <f t="shared" si="2"/>
        <v>1353.0224988469317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10.868767207096971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49.044857418887879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544.16323282130918</v>
      </c>
      <c r="P57" s="36">
        <v>48.277128754088608</v>
      </c>
      <c r="Q57" s="36">
        <v>21.936932326621928</v>
      </c>
      <c r="R57" s="38">
        <v>23.199999999999996</v>
      </c>
      <c r="S57" s="38">
        <v>0</v>
      </c>
      <c r="T57" s="37">
        <f>SUMPRODUCT(LTA!J57:AN57,LTA!J$101:AN$101,LTA!J$105:AN$105)</f>
        <v>113.6</v>
      </c>
      <c r="U57" s="37">
        <f>SUMPRODUCT(LTA!J57:AN57,LTA!J$102:AN$102,LTA!J$105:AN$105)</f>
        <v>565.02945999999986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6.37</v>
      </c>
      <c r="AB57" s="75">
        <f>-STOA!P57</f>
        <v>0</v>
      </c>
      <c r="AC57">
        <f t="shared" si="0"/>
        <v>12.778967579278884</v>
      </c>
      <c r="AD57">
        <f t="shared" si="1"/>
        <v>1373.0834609487254</v>
      </c>
      <c r="AE57">
        <f>'IDT-1'!F57</f>
        <v>0</v>
      </c>
      <c r="AF57" s="24"/>
      <c r="AG57">
        <f t="shared" si="2"/>
        <v>1373.0834609487254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-33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10.868767207096971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49.044857418887879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595.71480130501629</v>
      </c>
      <c r="P58" s="36">
        <v>48.277128754088608</v>
      </c>
      <c r="Q58" s="36">
        <v>21.936932326621928</v>
      </c>
      <c r="R58" s="38">
        <v>23.199999999999996</v>
      </c>
      <c r="S58" s="38">
        <v>0</v>
      </c>
      <c r="T58" s="37">
        <f>SUMPRODUCT(LTA!J58:AN58,LTA!J$101:AN$101,LTA!J$105:AN$105)</f>
        <v>114.38</v>
      </c>
      <c r="U58" s="37">
        <f>SUMPRODUCT(LTA!J58:AN58,LTA!J$102:AN$102,LTA!J$105:AN$105)</f>
        <v>558.69923999999992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6.37</v>
      </c>
      <c r="AB58" s="75">
        <f>-STOA!P58</f>
        <v>0</v>
      </c>
      <c r="AC58">
        <f t="shared" si="0"/>
        <v>13.148266935846726</v>
      </c>
      <c r="AD58">
        <f t="shared" si="1"/>
        <v>1422.7155100758648</v>
      </c>
      <c r="AE58">
        <f>'IDT-1'!F58</f>
        <v>0</v>
      </c>
      <c r="AF58" s="24"/>
      <c r="AG58">
        <f t="shared" si="2"/>
        <v>1422.7155100758648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-29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10.868767207096971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66.339999999999989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664.91085398268774</v>
      </c>
      <c r="P59" s="36">
        <v>48.277128754088608</v>
      </c>
      <c r="Q59" s="36">
        <v>21.936932326621928</v>
      </c>
      <c r="R59" s="38">
        <v>23.199999999999996</v>
      </c>
      <c r="S59" s="38">
        <v>0</v>
      </c>
      <c r="T59" s="37">
        <f>SUMPRODUCT(LTA!J59:AN59,LTA!J$101:AN$101,LTA!J$105:AN$105)</f>
        <v>112.03</v>
      </c>
      <c r="U59" s="37">
        <f>SUMPRODUCT(LTA!J59:AN59,LTA!J$102:AN$102,LTA!J$105:AN$105)</f>
        <v>551.99525999999992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6.37</v>
      </c>
      <c r="AB59" s="75">
        <f>-STOA!P59</f>
        <v>0</v>
      </c>
      <c r="AC59">
        <f t="shared" si="0"/>
        <v>13.66103000720231</v>
      </c>
      <c r="AD59">
        <f t="shared" si="1"/>
        <v>1518.6399622632928</v>
      </c>
      <c r="AE59">
        <f>'IDT-1'!F59</f>
        <v>0</v>
      </c>
      <c r="AF59" s="24"/>
      <c r="AG59">
        <f t="shared" si="2"/>
        <v>1518.6399622632928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10.868767207096971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66.339999999999989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695.58388184879323</v>
      </c>
      <c r="P60" s="36">
        <v>48.277128754088608</v>
      </c>
      <c r="Q60" s="36">
        <v>21.936932326621928</v>
      </c>
      <c r="R60" s="38">
        <v>23.199999999999996</v>
      </c>
      <c r="S60" s="38">
        <v>0</v>
      </c>
      <c r="T60" s="37">
        <f>SUMPRODUCT(LTA!J60:AN60,LTA!J$101:AN$101,LTA!J$105:AN$105)</f>
        <v>109.63</v>
      </c>
      <c r="U60" s="37">
        <f>SUMPRODUCT(LTA!J60:AN60,LTA!J$102:AN$102,LTA!J$105:AN$105)</f>
        <v>544.82803999999999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6.37</v>
      </c>
      <c r="AB60" s="75">
        <f>-STOA!P60</f>
        <v>0</v>
      </c>
      <c r="AC60">
        <f t="shared" si="0"/>
        <v>13.846761116424039</v>
      </c>
      <c r="AD60">
        <f t="shared" si="1"/>
        <v>1539.5600390201766</v>
      </c>
      <c r="AE60">
        <f>'IDT-1'!F60</f>
        <v>7.3869999999999996</v>
      </c>
      <c r="AF60" s="24"/>
      <c r="AG60">
        <f t="shared" si="2"/>
        <v>1546.9470390201766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10.868767207096971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66.339999999999989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698.17897622125031</v>
      </c>
      <c r="P61" s="36">
        <v>48.277128754088608</v>
      </c>
      <c r="Q61" s="36">
        <v>21.936932326621928</v>
      </c>
      <c r="R61" s="38">
        <v>25.597336385391742</v>
      </c>
      <c r="S61" s="38">
        <v>0</v>
      </c>
      <c r="T61" s="37">
        <f>SUMPRODUCT(LTA!J61:AN61,LTA!J$101:AN$101,LTA!J$105:AN$105)</f>
        <v>110.13</v>
      </c>
      <c r="U61" s="37">
        <f>SUMPRODUCT(LTA!J61:AN61,LTA!J$102:AN$102,LTA!J$105:AN$105)</f>
        <v>537.43083999999988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6.37</v>
      </c>
      <c r="AB61" s="75">
        <f>-STOA!P61</f>
        <v>0</v>
      </c>
      <c r="AC61">
        <f t="shared" si="0"/>
        <v>13.963171059926037</v>
      </c>
      <c r="AD61">
        <f t="shared" si="1"/>
        <v>1522.5388598345232</v>
      </c>
      <c r="AE61">
        <f>'IDT-1'!F61</f>
        <v>36.540999999999997</v>
      </c>
      <c r="AF61" s="24"/>
      <c r="AG61">
        <f t="shared" si="2"/>
        <v>1559.0798598345232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10.868767207096971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749.39986967748723</v>
      </c>
      <c r="P62" s="36">
        <v>48.277128754088608</v>
      </c>
      <c r="Q62" s="36">
        <v>21.936932326621928</v>
      </c>
      <c r="R62" s="38">
        <v>25.597336385391742</v>
      </c>
      <c r="S62" s="38">
        <v>0</v>
      </c>
      <c r="T62" s="37">
        <f>SUMPRODUCT(LTA!J62:AN62,LTA!J$101:AN$101,LTA!J$105:AN$105)</f>
        <v>104.56</v>
      </c>
      <c r="U62" s="37">
        <f>SUMPRODUCT(LTA!J62:AN62,LTA!J$102:AN$102,LTA!J$105:AN$105)</f>
        <v>528.92755999999997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38.65</v>
      </c>
      <c r="Z62" s="34">
        <f>IEX!P62</f>
        <v>0</v>
      </c>
      <c r="AA62" s="75">
        <f>STOA!J62</f>
        <v>6.37</v>
      </c>
      <c r="AB62" s="75">
        <f>-STOA!P62</f>
        <v>0</v>
      </c>
      <c r="AC62">
        <f t="shared" si="0"/>
        <v>15.040725541795322</v>
      </c>
      <c r="AD62">
        <f t="shared" si="1"/>
        <v>1557.5289188088909</v>
      </c>
      <c r="AE62">
        <f>'IDT-1'!F62</f>
        <v>19</v>
      </c>
      <c r="AF62" s="24"/>
      <c r="AG62">
        <f t="shared" si="2"/>
        <v>1576.5289188088909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-68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10.868767207096971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725.29905770839332</v>
      </c>
      <c r="P63" s="36">
        <v>48.277128754088608</v>
      </c>
      <c r="Q63" s="36">
        <v>21.936932326621928</v>
      </c>
      <c r="R63" s="38">
        <v>23.7</v>
      </c>
      <c r="S63" s="38">
        <v>0</v>
      </c>
      <c r="T63" s="37">
        <f>SUMPRODUCT(LTA!J63:AN63,LTA!J$101:AN$101,LTA!J$105:AN$105)</f>
        <v>99.88</v>
      </c>
      <c r="U63" s="37">
        <f>SUMPRODUCT(LTA!J63:AN63,LTA!J$102:AN$102,LTA!J$105:AN$105)</f>
        <v>520.83024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30.92</v>
      </c>
      <c r="Z63" s="34">
        <f>IEX!P63</f>
        <v>0</v>
      </c>
      <c r="AA63" s="75">
        <f>STOA!J63</f>
        <v>6.45</v>
      </c>
      <c r="AB63" s="75">
        <f>-STOA!P63</f>
        <v>0</v>
      </c>
      <c r="AC63">
        <f t="shared" si="0"/>
        <v>14.561156400098287</v>
      </c>
      <c r="AD63">
        <f t="shared" si="1"/>
        <v>1519.5830195961025</v>
      </c>
      <c r="AE63">
        <f>'IDT-1'!F63</f>
        <v>48.055999999999997</v>
      </c>
      <c r="AF63" s="24"/>
      <c r="AG63">
        <f t="shared" si="2"/>
        <v>1567.6390195961026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10.868767207096971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762.30003817985369</v>
      </c>
      <c r="P64" s="36">
        <v>48.277128754088608</v>
      </c>
      <c r="Q64" s="36">
        <v>21.936932326621928</v>
      </c>
      <c r="R64" s="38">
        <v>23.7</v>
      </c>
      <c r="S64" s="38">
        <v>0</v>
      </c>
      <c r="T64" s="37">
        <f>SUMPRODUCT(LTA!J64:AN64,LTA!J$101:AN$101,LTA!J$105:AN$105)</f>
        <v>97.08</v>
      </c>
      <c r="U64" s="37">
        <f>SUMPRODUCT(LTA!J64:AN64,LTA!J$102:AN$102,LTA!J$105:AN$105)</f>
        <v>510.86309999999992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58.95</v>
      </c>
      <c r="Z64" s="34">
        <f>IEX!P64</f>
        <v>0</v>
      </c>
      <c r="AA64" s="75">
        <f>STOA!J64</f>
        <v>6.45</v>
      </c>
      <c r="AB64" s="75">
        <f>-STOA!P64</f>
        <v>0</v>
      </c>
      <c r="AC64">
        <f t="shared" si="0"/>
        <v>15.021078196247137</v>
      </c>
      <c r="AD64">
        <f t="shared" si="1"/>
        <v>1571.386938271414</v>
      </c>
      <c r="AE64">
        <f>'IDT-1'!F64</f>
        <v>41.191000000000003</v>
      </c>
      <c r="AF64" s="24"/>
      <c r="AG64">
        <f t="shared" si="2"/>
        <v>1612.577938271414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10.868767207096971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757.03160762346886</v>
      </c>
      <c r="P65" s="36">
        <v>48.277128754088608</v>
      </c>
      <c r="Q65" s="36">
        <v>21.936932326621928</v>
      </c>
      <c r="R65" s="38">
        <v>23.7</v>
      </c>
      <c r="S65" s="38">
        <v>0</v>
      </c>
      <c r="T65" s="37">
        <f>SUMPRODUCT(LTA!J65:AN65,LTA!J$101:AN$101,LTA!J$105:AN$105)</f>
        <v>93.11</v>
      </c>
      <c r="U65" s="37">
        <f>SUMPRODUCT(LTA!J65:AN65,LTA!J$102:AN$102,LTA!J$105:AN$105)</f>
        <v>496.32557999999995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92.77</v>
      </c>
      <c r="Z65" s="34">
        <f>IEX!P65</f>
        <v>0</v>
      </c>
      <c r="AA65" s="75">
        <f>STOA!J65</f>
        <v>6.45</v>
      </c>
      <c r="AB65" s="75">
        <f>-STOA!P65</f>
        <v>0</v>
      </c>
      <c r="AC65">
        <f t="shared" si="0"/>
        <v>15.420200294627788</v>
      </c>
      <c r="AD65">
        <f t="shared" si="1"/>
        <v>1546.0318656166485</v>
      </c>
      <c r="AE65">
        <f>'IDT-1'!F65</f>
        <v>34.326000000000001</v>
      </c>
      <c r="AF65" s="24"/>
      <c r="AG65">
        <f t="shared" si="2"/>
        <v>1580.3578656166485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10.868767207096971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765.20155039097313</v>
      </c>
      <c r="P66" s="36">
        <v>48.277128754088608</v>
      </c>
      <c r="Q66" s="36">
        <v>21.936932326621928</v>
      </c>
      <c r="R66" s="38">
        <v>23.7</v>
      </c>
      <c r="S66" s="38">
        <v>0</v>
      </c>
      <c r="T66" s="37">
        <f>SUMPRODUCT(LTA!J66:AN66,LTA!J$101:AN$101,LTA!J$105:AN$105)</f>
        <v>77.98</v>
      </c>
      <c r="U66" s="37">
        <f>SUMPRODUCT(LTA!J66:AN66,LTA!J$102:AN$102,LTA!J$105:AN$105)</f>
        <v>485.35663999999997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101.61</v>
      </c>
      <c r="Z66" s="34">
        <f>IEX!P66</f>
        <v>0</v>
      </c>
      <c r="AA66" s="75">
        <f>STOA!J66</f>
        <v>6.45</v>
      </c>
      <c r="AB66" s="75">
        <f>-STOA!P66</f>
        <v>0</v>
      </c>
      <c r="AC66">
        <f t="shared" si="0"/>
        <v>15.286948353848654</v>
      </c>
      <c r="AD66">
        <f t="shared" si="1"/>
        <v>1543.0761203249319</v>
      </c>
      <c r="AE66">
        <f>'IDT-1'!F66</f>
        <v>27.46</v>
      </c>
      <c r="AF66" s="24"/>
      <c r="AG66">
        <f t="shared" si="2"/>
        <v>1570.536120324932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-89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10.868767207096971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740.52928158047132</v>
      </c>
      <c r="P67" s="36">
        <v>48.277128754088608</v>
      </c>
      <c r="Q67" s="36">
        <v>21.936932326621928</v>
      </c>
      <c r="R67" s="38">
        <v>23.7</v>
      </c>
      <c r="S67" s="38">
        <v>0</v>
      </c>
      <c r="T67" s="37">
        <f>SUMPRODUCT(LTA!J67:AN67,LTA!J$101:AN$101,LTA!J$105:AN$105)</f>
        <v>65.88</v>
      </c>
      <c r="U67" s="37">
        <f>SUMPRODUCT(LTA!J67:AN67,LTA!J$102:AN$102,LTA!J$105:AN$105)</f>
        <v>475.23095999999998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117.31</v>
      </c>
      <c r="Z67" s="34">
        <f>IEX!P67</f>
        <v>0</v>
      </c>
      <c r="AA67" s="75">
        <f>STOA!J67</f>
        <v>6.55</v>
      </c>
      <c r="AB67" s="75">
        <f>-STOA!P67</f>
        <v>0</v>
      </c>
      <c r="AC67">
        <f t="shared" si="0"/>
        <v>14.445086242895735</v>
      </c>
      <c r="AD67">
        <f t="shared" si="1"/>
        <v>1576.8200336253828</v>
      </c>
      <c r="AE67">
        <f>'IDT-1'!F67</f>
        <v>0</v>
      </c>
      <c r="AF67" s="24"/>
      <c r="AG67">
        <f t="shared" si="2"/>
        <v>1576.8200336253828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10.868767207096971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744.36158280223685</v>
      </c>
      <c r="P68" s="36">
        <v>48.277128754088608</v>
      </c>
      <c r="Q68" s="36">
        <v>21.936932326621928</v>
      </c>
      <c r="R68" s="38">
        <v>23.7</v>
      </c>
      <c r="S68" s="38">
        <v>0</v>
      </c>
      <c r="T68" s="37">
        <f>SUMPRODUCT(LTA!J68:AN68,LTA!J$101:AN$101,LTA!J$105:AN$105)</f>
        <v>61.64</v>
      </c>
      <c r="U68" s="37">
        <f>SUMPRODUCT(LTA!J68:AN68,LTA!J$102:AN$102,LTA!J$105:AN$105)</f>
        <v>462.96229999999997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113.22</v>
      </c>
      <c r="Z68" s="34">
        <f>IEX!P68</f>
        <v>0</v>
      </c>
      <c r="AA68" s="75">
        <f>STOA!J68</f>
        <v>6.55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14.173248500336541</v>
      </c>
      <c r="AD68">
        <f t="shared" ref="AD68:AD98" si="4">SUM(B68:AB68,AI68:AR68)-AC68</f>
        <v>1574.3255125897078</v>
      </c>
      <c r="AE68">
        <f>'IDT-1'!F68</f>
        <v>0</v>
      </c>
      <c r="AF68" s="24"/>
      <c r="AG68">
        <f t="shared" ref="AG68:AG98" si="5">SUM(AD68:AF68)</f>
        <v>1574.3255125897078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10.868767207096971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762.68966551468282</v>
      </c>
      <c r="P69" s="36">
        <v>48.277128754088608</v>
      </c>
      <c r="Q69" s="36">
        <v>21.936932326621928</v>
      </c>
      <c r="R69" s="38">
        <v>23.7</v>
      </c>
      <c r="S69" s="38">
        <v>0</v>
      </c>
      <c r="T69" s="37">
        <f>SUMPRODUCT(LTA!J69:AN69,LTA!J$101:AN$101,LTA!J$105:AN$105)</f>
        <v>53.36</v>
      </c>
      <c r="U69" s="37">
        <f>SUMPRODUCT(LTA!J69:AN69,LTA!J$102:AN$102,LTA!J$105:AN$105)</f>
        <v>451.80711999999994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124.65</v>
      </c>
      <c r="Z69" s="34">
        <f>IEX!P69</f>
        <v>0</v>
      </c>
      <c r="AA69" s="75">
        <f>STOA!J69</f>
        <v>6.55</v>
      </c>
      <c r="AB69" s="75">
        <f>-STOA!P69</f>
        <v>0</v>
      </c>
      <c r="AC69">
        <f t="shared" si="3"/>
        <v>14.379505701994605</v>
      </c>
      <c r="AD69">
        <f t="shared" si="4"/>
        <v>1571.4421581004958</v>
      </c>
      <c r="AE69">
        <f>'IDT-1'!F69</f>
        <v>0</v>
      </c>
      <c r="AF69" s="24"/>
      <c r="AG69">
        <f t="shared" si="5"/>
        <v>1571.4421581004958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-24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10.868767207096971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762.68976829444091</v>
      </c>
      <c r="P70" s="36">
        <v>48.277128754088608</v>
      </c>
      <c r="Q70" s="36">
        <v>21.936932326621928</v>
      </c>
      <c r="R70" s="38">
        <v>23.7</v>
      </c>
      <c r="S70" s="38">
        <v>0</v>
      </c>
      <c r="T70" s="37">
        <f>SUMPRODUCT(LTA!J70:AN70,LTA!J$101:AN$101,LTA!J$105:AN$105)</f>
        <v>47.01</v>
      </c>
      <c r="U70" s="37">
        <f>SUMPRODUCT(LTA!J70:AN70,LTA!J$102:AN$102,LTA!J$105:AN$105)</f>
        <v>440.47141999999997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130.35</v>
      </c>
      <c r="Z70" s="34">
        <f>IEX!P70</f>
        <v>0</v>
      </c>
      <c r="AA70" s="75">
        <f>STOA!J70</f>
        <v>6.55</v>
      </c>
      <c r="AB70" s="75">
        <f>-STOA!P70</f>
        <v>0</v>
      </c>
      <c r="AC70">
        <f t="shared" si="3"/>
        <v>14.203007426278909</v>
      </c>
      <c r="AD70">
        <f t="shared" si="4"/>
        <v>1567.6330591559692</v>
      </c>
      <c r="AE70">
        <f>'IDT-1'!F70</f>
        <v>0</v>
      </c>
      <c r="AF70" s="24"/>
      <c r="AG70">
        <f t="shared" si="5"/>
        <v>1567.6330591559692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-16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10.868767207096971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768.34333189782399</v>
      </c>
      <c r="P71" s="36">
        <v>48.277128754088608</v>
      </c>
      <c r="Q71" s="36">
        <v>21.936932326621928</v>
      </c>
      <c r="R71" s="38">
        <v>21.237200105457418</v>
      </c>
      <c r="S71" s="38">
        <v>0</v>
      </c>
      <c r="T71" s="37">
        <f>SUMPRODUCT(LTA!J71:AN71,LTA!J$101:AN$101,LTA!J$105:AN$105)</f>
        <v>39.700000000000003</v>
      </c>
      <c r="U71" s="37">
        <f>SUMPRODUCT(LTA!J71:AN71,LTA!J$102:AN$102,LTA!J$105:AN$105)</f>
        <v>432.42747999999989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110.42</v>
      </c>
      <c r="Z71" s="34">
        <f>IEX!P71</f>
        <v>0</v>
      </c>
      <c r="AA71" s="75">
        <f>STOA!J71</f>
        <v>6.55</v>
      </c>
      <c r="AB71" s="75">
        <f>-STOA!P71</f>
        <v>0</v>
      </c>
      <c r="AC71">
        <f t="shared" si="3"/>
        <v>13.778537434561581</v>
      </c>
      <c r="AD71">
        <f t="shared" si="4"/>
        <v>1551.9643528565273</v>
      </c>
      <c r="AE71">
        <f>'IDT-1'!F71</f>
        <v>0</v>
      </c>
      <c r="AF71" s="24"/>
      <c r="AG71">
        <f t="shared" si="5"/>
        <v>1551.9643528565273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8.4567272727272726</v>
      </c>
      <c r="F72">
        <f>GT_Spot!T72</f>
        <v>0</v>
      </c>
      <c r="G72">
        <f>PPCL_NG!T72</f>
        <v>26.66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772.93083153448788</v>
      </c>
      <c r="P72" s="36">
        <v>48.277128754088608</v>
      </c>
      <c r="Q72" s="36">
        <v>21.936932326621928</v>
      </c>
      <c r="R72" s="38">
        <v>12.79</v>
      </c>
      <c r="S72" s="38">
        <v>0</v>
      </c>
      <c r="T72" s="37">
        <f>SUMPRODUCT(LTA!J72:AN72,LTA!J$101:AN$101,LTA!J$105:AN$105)</f>
        <v>37.47</v>
      </c>
      <c r="U72" s="37">
        <f>SUMPRODUCT(LTA!J72:AN72,LTA!J$102:AN$102,LTA!J$105:AN$105)</f>
        <v>426.15463999999992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107.61</v>
      </c>
      <c r="Z72" s="34">
        <f>IEX!P72</f>
        <v>0</v>
      </c>
      <c r="AA72" s="75">
        <f>STOA!J72</f>
        <v>6.55</v>
      </c>
      <c r="AB72" s="75">
        <f>-STOA!P72</f>
        <v>0</v>
      </c>
      <c r="AC72">
        <f t="shared" si="3"/>
        <v>13.603201127013744</v>
      </c>
      <c r="AD72">
        <f t="shared" si="4"/>
        <v>1532.2151087609116</v>
      </c>
      <c r="AE72">
        <f>'IDT-1'!F72</f>
        <v>0</v>
      </c>
      <c r="AF72" s="24"/>
      <c r="AG72">
        <f t="shared" si="5"/>
        <v>1532.2151087609116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8.1966875000000012</v>
      </c>
      <c r="F73">
        <f>GT_Spot!T73</f>
        <v>0</v>
      </c>
      <c r="G73">
        <f>PPCL_NG!T73</f>
        <v>26.66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802.2503565265331</v>
      </c>
      <c r="P73" s="36">
        <v>48.277128754088608</v>
      </c>
      <c r="Q73" s="36">
        <v>21.936932326621928</v>
      </c>
      <c r="R73" s="38">
        <v>6.17</v>
      </c>
      <c r="S73" s="38">
        <v>0</v>
      </c>
      <c r="T73" s="37">
        <f>SUMPRODUCT(LTA!J73:AN73,LTA!J$101:AN$101,LTA!J$105:AN$105)</f>
        <v>30.41</v>
      </c>
      <c r="U73" s="37">
        <f>SUMPRODUCT(LTA!J73:AN73,LTA!J$102:AN$102,LTA!J$105:AN$105)</f>
        <v>421.76187999999991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87.85</v>
      </c>
      <c r="Z73" s="34">
        <f>IEX!P73</f>
        <v>0</v>
      </c>
      <c r="AA73" s="75">
        <f>STOA!J73</f>
        <v>6.55</v>
      </c>
      <c r="AB73" s="75">
        <f>-STOA!P73</f>
        <v>0</v>
      </c>
      <c r="AC73">
        <f t="shared" si="3"/>
        <v>13.57038694655472</v>
      </c>
      <c r="AD73">
        <f t="shared" si="4"/>
        <v>1518.4746481606887</v>
      </c>
      <c r="AE73">
        <f>'IDT-1'!F73</f>
        <v>0</v>
      </c>
      <c r="AF73" s="24"/>
      <c r="AG73">
        <f t="shared" si="5"/>
        <v>1518.4746481606887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8.1966875000000012</v>
      </c>
      <c r="F74">
        <f>GT_Spot!T74</f>
        <v>0</v>
      </c>
      <c r="G74">
        <f>PPCL_NG!T74</f>
        <v>26.66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811.04607359435113</v>
      </c>
      <c r="P74" s="36">
        <v>48.277128754088608</v>
      </c>
      <c r="Q74" s="36">
        <v>21.936932326621928</v>
      </c>
      <c r="R74" s="38">
        <v>1.3700000000000003</v>
      </c>
      <c r="S74" s="38">
        <v>0</v>
      </c>
      <c r="T74" s="37">
        <f>SUMPRODUCT(LTA!J74:AN74,LTA!J$101:AN$101,LTA!J$105:AN$105)</f>
        <v>25.62</v>
      </c>
      <c r="U74" s="37">
        <f>SUMPRODUCT(LTA!J74:AN74,LTA!J$102:AN$102,LTA!J$105:AN$105)</f>
        <v>418.57465999999994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69.88</v>
      </c>
      <c r="Z74" s="34">
        <f>IEX!P74</f>
        <v>0</v>
      </c>
      <c r="AA74" s="75">
        <f>STOA!J74</f>
        <v>6.55</v>
      </c>
      <c r="AB74" s="75">
        <f>-STOA!P74</f>
        <v>0</v>
      </c>
      <c r="AC74">
        <f t="shared" si="3"/>
        <v>13.332823083140541</v>
      </c>
      <c r="AD74">
        <f t="shared" si="4"/>
        <v>1501.7607090919209</v>
      </c>
      <c r="AE74">
        <f>'IDT-1'!F74</f>
        <v>0</v>
      </c>
      <c r="AF74" s="24"/>
      <c r="AG74">
        <f t="shared" si="5"/>
        <v>1501.7607090919209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8.2752500000000015</v>
      </c>
      <c r="F75">
        <f>GT_Spot!T75</f>
        <v>0</v>
      </c>
      <c r="G75">
        <f>PPCL_NG!T75</f>
        <v>26.66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824.9669788047629</v>
      </c>
      <c r="P75" s="36">
        <v>48.277128754088608</v>
      </c>
      <c r="Q75" s="36">
        <v>21.936932326621928</v>
      </c>
      <c r="R75" s="38">
        <v>0</v>
      </c>
      <c r="S75" s="38">
        <v>0</v>
      </c>
      <c r="T75" s="37">
        <f>SUMPRODUCT(LTA!J75:AN75,LTA!J$101:AN$101,LTA!J$105:AN$105)</f>
        <v>13.13</v>
      </c>
      <c r="U75" s="37">
        <f>SUMPRODUCT(LTA!J75:AN75,LTA!J$102:AN$102,LTA!J$105:AN$105)</f>
        <v>416.70999999999992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69.13</v>
      </c>
      <c r="Z75" s="34">
        <f>IEX!P75</f>
        <v>0</v>
      </c>
      <c r="AA75" s="75">
        <f>STOA!J75</f>
        <v>6.55</v>
      </c>
      <c r="AB75" s="75">
        <f>-STOA!P75</f>
        <v>0</v>
      </c>
      <c r="AC75">
        <f t="shared" si="3"/>
        <v>13.311041390992168</v>
      </c>
      <c r="AD75">
        <f t="shared" si="4"/>
        <v>1499.3072984944813</v>
      </c>
      <c r="AE75">
        <f>'IDT-1'!F75</f>
        <v>0</v>
      </c>
      <c r="AF75" s="24"/>
      <c r="AG75">
        <f t="shared" si="5"/>
        <v>1499.3072984944813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8.2752500000000015</v>
      </c>
      <c r="F76">
        <f>GT_Spot!T76</f>
        <v>0</v>
      </c>
      <c r="G76">
        <f>PPCL_NG!T76</f>
        <v>26.66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883.04091001008464</v>
      </c>
      <c r="P76" s="36">
        <v>48.277128754088608</v>
      </c>
      <c r="Q76" s="36">
        <v>21.936932326621928</v>
      </c>
      <c r="R76" s="38">
        <v>0</v>
      </c>
      <c r="S76" s="38">
        <v>0</v>
      </c>
      <c r="T76" s="37">
        <f>SUMPRODUCT(LTA!J76:AN76,LTA!J$101:AN$101,LTA!J$105:AN$105)</f>
        <v>3</v>
      </c>
      <c r="U76" s="37">
        <f>SUMPRODUCT(LTA!J76:AN76,LTA!J$102:AN$102,LTA!J$105:AN$105)</f>
        <v>415.6099999999999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56.88</v>
      </c>
      <c r="Z76" s="34">
        <f>IEX!P76</f>
        <v>0</v>
      </c>
      <c r="AA76" s="75">
        <f>STOA!J76</f>
        <v>6.55</v>
      </c>
      <c r="AB76" s="75">
        <f>-STOA!P76</f>
        <v>0</v>
      </c>
      <c r="AC76">
        <f t="shared" si="3"/>
        <v>13.615467985598999</v>
      </c>
      <c r="AD76">
        <f t="shared" si="4"/>
        <v>1533.5968031051962</v>
      </c>
      <c r="AE76">
        <f>'IDT-1'!F76</f>
        <v>0</v>
      </c>
      <c r="AF76" s="24"/>
      <c r="AG76">
        <f t="shared" si="5"/>
        <v>1533.5968031051962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8.2752500000000015</v>
      </c>
      <c r="F77">
        <f>GT_Spot!T77</f>
        <v>0</v>
      </c>
      <c r="G77">
        <f>PPCL_NG!T77</f>
        <v>26.33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925.83805922360182</v>
      </c>
      <c r="P77" s="36">
        <v>48.277128754088608</v>
      </c>
      <c r="Q77" s="36">
        <v>21.936932326621928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414.53999999999991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50.72</v>
      </c>
      <c r="Z77" s="34">
        <f>IEX!P77</f>
        <v>0</v>
      </c>
      <c r="AA77" s="75">
        <f>STOA!J77</f>
        <v>6.55</v>
      </c>
      <c r="AB77" s="75">
        <f>-STOA!P77</f>
        <v>0</v>
      </c>
      <c r="AC77">
        <f t="shared" si="3"/>
        <v>14.343061274787715</v>
      </c>
      <c r="AD77">
        <f t="shared" si="4"/>
        <v>1515.1063590295246</v>
      </c>
      <c r="AE77">
        <f>'IDT-1'!F77</f>
        <v>0</v>
      </c>
      <c r="AF77" s="24"/>
      <c r="AG77">
        <f t="shared" si="5"/>
        <v>1515.1063590295246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8.2752500000000015</v>
      </c>
      <c r="F78">
        <f>GT_Spot!T78</f>
        <v>0</v>
      </c>
      <c r="G78">
        <f>PPCL_NG!T78</f>
        <v>26.33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946.60887506001256</v>
      </c>
      <c r="P78" s="36">
        <v>48.277128754088608</v>
      </c>
      <c r="Q78" s="36">
        <v>21.936932326621928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413.87999999999994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50.73</v>
      </c>
      <c r="Z78" s="34">
        <f>IEX!P78</f>
        <v>0</v>
      </c>
      <c r="AA78" s="75">
        <f>STOA!J78</f>
        <v>6.55</v>
      </c>
      <c r="AB78" s="75">
        <f>-STOA!P78</f>
        <v>0</v>
      </c>
      <c r="AC78">
        <f t="shared" si="3"/>
        <v>14.653296366981058</v>
      </c>
      <c r="AD78">
        <f t="shared" si="4"/>
        <v>1519.9169397737419</v>
      </c>
      <c r="AE78">
        <f>'IDT-1'!F78</f>
        <v>0</v>
      </c>
      <c r="AF78" s="24"/>
      <c r="AG78">
        <f t="shared" si="5"/>
        <v>1519.9169397737419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8.2752500000000015</v>
      </c>
      <c r="F79">
        <f>GT_Spot!T79</f>
        <v>0</v>
      </c>
      <c r="G79">
        <f>PPCL_NG!T79</f>
        <v>26.33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954.36239679276184</v>
      </c>
      <c r="P79" s="36">
        <v>48.277128754088608</v>
      </c>
      <c r="Q79" s="36">
        <v>21.936932326621928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413.7399999999999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28.92</v>
      </c>
      <c r="Z79" s="34">
        <f>IEX!P79</f>
        <v>0</v>
      </c>
      <c r="AA79" s="75">
        <f>STOA!J79</f>
        <v>6.55</v>
      </c>
      <c r="AB79" s="75">
        <f>-STOA!P79</f>
        <v>0</v>
      </c>
      <c r="AC79">
        <f t="shared" si="3"/>
        <v>13.951289069286558</v>
      </c>
      <c r="AD79">
        <f t="shared" si="4"/>
        <v>1571.4224688041859</v>
      </c>
      <c r="AE79">
        <f>'IDT-1'!F79</f>
        <v>0</v>
      </c>
      <c r="AF79" s="24"/>
      <c r="AG79">
        <f t="shared" si="5"/>
        <v>1571.4224688041859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10.969715509330072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887.51539338279281</v>
      </c>
      <c r="P80" s="36">
        <v>48.277128754088608</v>
      </c>
      <c r="Q80" s="36">
        <v>21.936932326621928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413.36999999999989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28.65</v>
      </c>
      <c r="Z80" s="34">
        <f>IEX!P80</f>
        <v>0</v>
      </c>
      <c r="AA80" s="75">
        <f>STOA!J80</f>
        <v>6.55</v>
      </c>
      <c r="AB80" s="75">
        <f>-STOA!P80</f>
        <v>0</v>
      </c>
      <c r="AC80">
        <f t="shared" si="3"/>
        <v>13.404610735760933</v>
      </c>
      <c r="AD80">
        <f t="shared" si="4"/>
        <v>1509.8466092370722</v>
      </c>
      <c r="AE80">
        <f>'IDT-1'!F80</f>
        <v>0</v>
      </c>
      <c r="AF80" s="24"/>
      <c r="AG80">
        <f t="shared" si="5"/>
        <v>1509.8466092370722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10.969715509330072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858.97158108919848</v>
      </c>
      <c r="P81" s="36">
        <v>48.277128754088608</v>
      </c>
      <c r="Q81" s="36">
        <v>21.936932326621928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412.86999999999989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33.78</v>
      </c>
      <c r="Z81" s="34">
        <f>IEX!P81</f>
        <v>0</v>
      </c>
      <c r="AA81" s="75">
        <f>STOA!J81</f>
        <v>6.55</v>
      </c>
      <c r="AB81" s="75">
        <f>-STOA!P81</f>
        <v>0</v>
      </c>
      <c r="AC81">
        <f t="shared" si="3"/>
        <v>13.194169187577302</v>
      </c>
      <c r="AD81">
        <f t="shared" si="4"/>
        <v>1486.1432384916616</v>
      </c>
      <c r="AE81">
        <f>'IDT-1'!F81</f>
        <v>0</v>
      </c>
      <c r="AF81" s="24"/>
      <c r="AG81">
        <f t="shared" si="5"/>
        <v>1486.1432384916616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10.969715509330072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867.45995699016635</v>
      </c>
      <c r="P82" s="36">
        <v>48.277128754088608</v>
      </c>
      <c r="Q82" s="36">
        <v>21.936932326621928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412.39999999999992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28.34</v>
      </c>
      <c r="Z82" s="34">
        <f>IEX!P82</f>
        <v>0</v>
      </c>
      <c r="AA82" s="75">
        <f>STOA!J82</f>
        <v>6.55</v>
      </c>
      <c r="AB82" s="75">
        <f>-STOA!P82</f>
        <v>0</v>
      </c>
      <c r="AC82">
        <f t="shared" si="3"/>
        <v>13.216858895505819</v>
      </c>
      <c r="AD82">
        <f t="shared" si="4"/>
        <v>1488.6989246847008</v>
      </c>
      <c r="AE82">
        <f>'IDT-1'!F82</f>
        <v>0</v>
      </c>
      <c r="AF82" s="24"/>
      <c r="AG82">
        <f t="shared" si="5"/>
        <v>1488.6989246847008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8.7328484848484855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808.8190041903124</v>
      </c>
      <c r="P83" s="36">
        <v>48.277128754088608</v>
      </c>
      <c r="Q83" s="36">
        <v>21.936932326621928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412.13999999999987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10.8</v>
      </c>
      <c r="Z83" s="34">
        <f>IEX!P83</f>
        <v>0</v>
      </c>
      <c r="AA83" s="75">
        <f>STOA!J83</f>
        <v>6.55</v>
      </c>
      <c r="AB83" s="75">
        <f>-STOA!P83</f>
        <v>0</v>
      </c>
      <c r="AC83">
        <f t="shared" si="3"/>
        <v>12.835228544328501</v>
      </c>
      <c r="AD83">
        <f t="shared" si="4"/>
        <v>1375.4027352115427</v>
      </c>
      <c r="AE83">
        <f>'IDT-1'!F83</f>
        <v>29.748999999999999</v>
      </c>
      <c r="AF83" s="24"/>
      <c r="AG83">
        <f t="shared" si="5"/>
        <v>1405.1517352115427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10.969715509330072</v>
      </c>
      <c r="F84">
        <f>GT_Spot!T84</f>
        <v>0</v>
      </c>
      <c r="G84">
        <f>PPCL_NG!T84</f>
        <v>29.23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789.77549320693811</v>
      </c>
      <c r="P84" s="36">
        <v>48.277128754088608</v>
      </c>
      <c r="Q84" s="36">
        <v>21.936932326621928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412.11999999999989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4.33</v>
      </c>
      <c r="Z84" s="34">
        <f>IEX!P84</f>
        <v>0</v>
      </c>
      <c r="AA84" s="75">
        <f>STOA!J84</f>
        <v>6.55</v>
      </c>
      <c r="AB84" s="75">
        <f>-STOA!P84</f>
        <v>0</v>
      </c>
      <c r="AC84">
        <f t="shared" si="3"/>
        <v>12.543460802268294</v>
      </c>
      <c r="AD84">
        <f t="shared" si="4"/>
        <v>1362.6278589947101</v>
      </c>
      <c r="AE84">
        <f>'IDT-1'!F84</f>
        <v>11.442</v>
      </c>
      <c r="AF84" s="24"/>
      <c r="AG84">
        <f t="shared" si="5"/>
        <v>1374.0698589947101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-25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10.969715509330072</v>
      </c>
      <c r="F85">
        <f>GT_Spot!T85</f>
        <v>0</v>
      </c>
      <c r="G85">
        <f>PPCL_NG!T85</f>
        <v>29.23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780.2805012146132</v>
      </c>
      <c r="P85" s="36">
        <v>48.277128754088608</v>
      </c>
      <c r="Q85" s="36">
        <v>21.936932326621928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411.92999999999989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6.55</v>
      </c>
      <c r="AB85" s="75">
        <f>-STOA!P85</f>
        <v>0</v>
      </c>
      <c r="AC85">
        <f t="shared" si="3"/>
        <v>12.508910147957787</v>
      </c>
      <c r="AD85">
        <f t="shared" si="4"/>
        <v>1338.6474176566958</v>
      </c>
      <c r="AE85">
        <f>'IDT-1'!F85</f>
        <v>-3.5270000000000001</v>
      </c>
      <c r="AF85" s="24"/>
      <c r="AG85">
        <f t="shared" si="5"/>
        <v>1335.1204176566957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10.969715509330072</v>
      </c>
      <c r="F86">
        <f>GT_Spot!T86</f>
        <v>0</v>
      </c>
      <c r="G86">
        <f>PPCL_NG!T86</f>
        <v>29.23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755.26053701894898</v>
      </c>
      <c r="P86" s="36">
        <v>48.277128754088608</v>
      </c>
      <c r="Q86" s="36">
        <v>21.936932326621928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411.90999999999991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6.55</v>
      </c>
      <c r="AB86" s="75">
        <f>-STOA!P86</f>
        <v>0</v>
      </c>
      <c r="AC86">
        <f t="shared" si="3"/>
        <v>12.421730375868872</v>
      </c>
      <c r="AD86">
        <f t="shared" si="4"/>
        <v>1298.6946332331204</v>
      </c>
      <c r="AE86">
        <f>'IDT-1'!F86</f>
        <v>0</v>
      </c>
      <c r="AF86" s="24"/>
      <c r="AG86">
        <f t="shared" si="5"/>
        <v>1298.6946332331204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10.969715509330072</v>
      </c>
      <c r="F87">
        <f>GT_Spot!T87</f>
        <v>0</v>
      </c>
      <c r="G87">
        <f>PPCL_NG!T87</f>
        <v>29.23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734.17248254154686</v>
      </c>
      <c r="P87" s="36">
        <v>48.277128754088608</v>
      </c>
      <c r="Q87" s="36">
        <v>21.936932326621928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411.96999999999997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6.55</v>
      </c>
      <c r="AB87" s="75">
        <f>-STOA!P87</f>
        <v>0</v>
      </c>
      <c r="AC87">
        <f t="shared" si="3"/>
        <v>12.103511583634804</v>
      </c>
      <c r="AD87">
        <f t="shared" si="4"/>
        <v>1292.9847975479524</v>
      </c>
      <c r="AE87">
        <f>'IDT-1'!F87</f>
        <v>-21.78</v>
      </c>
      <c r="AF87" s="24"/>
      <c r="AG87">
        <f t="shared" si="5"/>
        <v>1271.2047975479525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10.969715509330072</v>
      </c>
      <c r="F88">
        <f>GT_Spot!T88</f>
        <v>0</v>
      </c>
      <c r="G88">
        <f>PPCL_NG!T88</f>
        <v>29.23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731.21424222852386</v>
      </c>
      <c r="P88" s="36">
        <v>48.277128754088608</v>
      </c>
      <c r="Q88" s="36">
        <v>21.936932326621928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411.86999999999995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6.55</v>
      </c>
      <c r="AB88" s="75">
        <f>-STOA!P88</f>
        <v>0</v>
      </c>
      <c r="AC88">
        <f t="shared" si="3"/>
        <v>11.899036518436297</v>
      </c>
      <c r="AD88">
        <f t="shared" si="4"/>
        <v>1310.131032300128</v>
      </c>
      <c r="AE88">
        <f>'IDT-1'!F88</f>
        <v>-27.51</v>
      </c>
      <c r="AF88" s="24"/>
      <c r="AG88">
        <f t="shared" si="5"/>
        <v>1282.621032300128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10.969715509330072</v>
      </c>
      <c r="F89">
        <f>GT_Spot!T89</f>
        <v>0</v>
      </c>
      <c r="G89">
        <f>PPCL_NG!T89</f>
        <v>29.23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724.07217666428403</v>
      </c>
      <c r="P89" s="36">
        <v>48.277128754088608</v>
      </c>
      <c r="Q89" s="36">
        <v>21.936932326621928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411.65999999999997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6.55</v>
      </c>
      <c r="AB89" s="75">
        <f>-STOA!P89</f>
        <v>0</v>
      </c>
      <c r="AC89">
        <f t="shared" si="3"/>
        <v>11.701166428638055</v>
      </c>
      <c r="AD89">
        <f t="shared" si="4"/>
        <v>1317.9768368256864</v>
      </c>
      <c r="AE89">
        <f>'IDT-1'!F89</f>
        <v>-10.68</v>
      </c>
      <c r="AF89" s="24"/>
      <c r="AG89">
        <f t="shared" si="5"/>
        <v>1307.2968368256863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10.969715509330072</v>
      </c>
      <c r="F90">
        <f>GT_Spot!T90</f>
        <v>0</v>
      </c>
      <c r="G90">
        <f>PPCL_NG!T90</f>
        <v>29.23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743.84937995590633</v>
      </c>
      <c r="P90" s="36">
        <v>48.277128754088608</v>
      </c>
      <c r="Q90" s="36">
        <v>21.936932326621928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411.67999999999995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6.55</v>
      </c>
      <c r="AB90" s="75">
        <f>-STOA!P90</f>
        <v>0</v>
      </c>
      <c r="AC90">
        <f t="shared" si="3"/>
        <v>11.898525817604332</v>
      </c>
      <c r="AD90">
        <f t="shared" si="4"/>
        <v>1340.2066807283425</v>
      </c>
      <c r="AE90">
        <f>'IDT-1'!F90</f>
        <v>-21.754000000000001</v>
      </c>
      <c r="AF90" s="24"/>
      <c r="AG90">
        <f t="shared" si="5"/>
        <v>1318.4526807283426</v>
      </c>
      <c r="AI90" s="34">
        <f>PXIL!J90</f>
        <v>0</v>
      </c>
      <c r="AJ90" s="34">
        <f>PXIL!P90</f>
        <v>0</v>
      </c>
      <c r="AK90" s="34">
        <f>RTM_IEX!J90</f>
        <v>2.63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10.98729792147806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745.42862113249441</v>
      </c>
      <c r="P91" s="36">
        <v>48.277128754088608</v>
      </c>
      <c r="Q91" s="36">
        <v>21.936932326621928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411.7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6.45</v>
      </c>
      <c r="AB91" s="75">
        <f>-STOA!P91</f>
        <v>0</v>
      </c>
      <c r="AC91">
        <f t="shared" si="3"/>
        <v>12.148593865185211</v>
      </c>
      <c r="AD91">
        <f t="shared" si="4"/>
        <v>1368.3734362694979</v>
      </c>
      <c r="AE91">
        <f>'IDT-1'!F91</f>
        <v>-14.856999999999999</v>
      </c>
      <c r="AF91" s="24"/>
      <c r="AG91">
        <f t="shared" si="5"/>
        <v>1353.5164362694979</v>
      </c>
      <c r="AI91" s="34">
        <f>PXIL!J91</f>
        <v>0</v>
      </c>
      <c r="AJ91" s="34">
        <f>PXIL!P91</f>
        <v>0</v>
      </c>
      <c r="AK91" s="34">
        <f>RTM_IEX!J91</f>
        <v>29.38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10.98729792147806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741.85066387050233</v>
      </c>
      <c r="P92" s="36">
        <v>48.277128754088608</v>
      </c>
      <c r="Q92" s="36">
        <v>21.936932326621928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411.81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6.45</v>
      </c>
      <c r="AB92" s="75">
        <f>-STOA!P92</f>
        <v>0</v>
      </c>
      <c r="AC92">
        <f t="shared" si="3"/>
        <v>12.03729184127968</v>
      </c>
      <c r="AD92">
        <f t="shared" si="4"/>
        <v>1355.8367810314112</v>
      </c>
      <c r="AE92">
        <f>'IDT-1'!F92</f>
        <v>-1.042</v>
      </c>
      <c r="AF92" s="24"/>
      <c r="AG92">
        <f t="shared" si="5"/>
        <v>1354.7947810314113</v>
      </c>
      <c r="AI92" s="34">
        <f>PXIL!J92</f>
        <v>0</v>
      </c>
      <c r="AJ92" s="34">
        <f>PXIL!P92</f>
        <v>0</v>
      </c>
      <c r="AK92" s="34">
        <f>RTM_IEX!J92</f>
        <v>20.2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10.98729792147806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757.4006346964336</v>
      </c>
      <c r="P93" s="36">
        <v>48.277128754088608</v>
      </c>
      <c r="Q93" s="36">
        <v>21.936932326621928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412.17999999999995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6.45</v>
      </c>
      <c r="AB93" s="75">
        <f>-STOA!P93</f>
        <v>0</v>
      </c>
      <c r="AC93">
        <f t="shared" si="3"/>
        <v>12.142627584547878</v>
      </c>
      <c r="AD93">
        <f t="shared" si="4"/>
        <v>1367.7014161140744</v>
      </c>
      <c r="AE93">
        <f>'IDT-1'!F93</f>
        <v>13.128</v>
      </c>
      <c r="AF93" s="24"/>
      <c r="AG93">
        <f t="shared" si="5"/>
        <v>1380.8294161140743</v>
      </c>
      <c r="AI93" s="34">
        <f>PXIL!J93</f>
        <v>0</v>
      </c>
      <c r="AJ93" s="34">
        <f>PXIL!P93</f>
        <v>0</v>
      </c>
      <c r="AK93" s="34">
        <f>RTM_IEX!J93</f>
        <v>16.25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10.98729792147806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789.96459869643354</v>
      </c>
      <c r="P94" s="36">
        <v>48.277128754088608</v>
      </c>
      <c r="Q94" s="36">
        <v>21.936932326621928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412.36999999999995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5.64</v>
      </c>
      <c r="Z94" s="34">
        <f>IEX!P94</f>
        <v>0</v>
      </c>
      <c r="AA94" s="75">
        <f>STOA!J94</f>
        <v>6.45</v>
      </c>
      <c r="AB94" s="75">
        <f>-STOA!P94</f>
        <v>0</v>
      </c>
      <c r="AC94">
        <f t="shared" si="3"/>
        <v>12.337494467747876</v>
      </c>
      <c r="AD94">
        <f t="shared" si="4"/>
        <v>1389.6505132308744</v>
      </c>
      <c r="AE94">
        <f>'IDT-1'!F94</f>
        <v>16.018999999999998</v>
      </c>
      <c r="AF94" s="24"/>
      <c r="AG94">
        <f t="shared" si="5"/>
        <v>1405.6695132308744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10.98729792147806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780.09261725620854</v>
      </c>
      <c r="P95" s="36">
        <v>48.277128754088608</v>
      </c>
      <c r="Q95" s="36">
        <v>21.936932326621928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413.88999999999993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29.14</v>
      </c>
      <c r="Z95" s="34">
        <f>IEX!P95</f>
        <v>0</v>
      </c>
      <c r="AA95" s="75">
        <f>STOA!J95</f>
        <v>6.45</v>
      </c>
      <c r="AB95" s="75">
        <f>-STOA!P95</f>
        <v>0</v>
      </c>
      <c r="AC95">
        <f t="shared" si="3"/>
        <v>12.470797031073895</v>
      </c>
      <c r="AD95">
        <f t="shared" si="4"/>
        <v>1404.6652292273232</v>
      </c>
      <c r="AE95">
        <f>'IDT-1'!F95</f>
        <v>6.8650000000000002</v>
      </c>
      <c r="AF95" s="24"/>
      <c r="AG95">
        <f t="shared" si="5"/>
        <v>1411.5302292273232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10.98729792147806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771.46500767553346</v>
      </c>
      <c r="P96" s="36">
        <v>48.277128754088608</v>
      </c>
      <c r="Q96" s="36">
        <v>21.936932326621928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414.21999999999991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43.8</v>
      </c>
      <c r="Z96" s="34">
        <f>IEX!P96</f>
        <v>0</v>
      </c>
      <c r="AA96" s="75">
        <f>STOA!J96</f>
        <v>6.45</v>
      </c>
      <c r="AB96" s="75">
        <f>-STOA!P96</f>
        <v>0</v>
      </c>
      <c r="AC96">
        <f t="shared" si="3"/>
        <v>12.526786066763954</v>
      </c>
      <c r="AD96">
        <f t="shared" si="4"/>
        <v>1410.9716306109581</v>
      </c>
      <c r="AE96">
        <f>'IDT-1'!F96</f>
        <v>0</v>
      </c>
      <c r="AF96" s="24"/>
      <c r="AG96">
        <f t="shared" si="5"/>
        <v>1410.9716306109581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10.98729792147806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757.2703592905184</v>
      </c>
      <c r="P97" s="36">
        <v>48.277128754088608</v>
      </c>
      <c r="Q97" s="36">
        <v>21.936932326621928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414.64999999999992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50.95</v>
      </c>
      <c r="Z97" s="34">
        <f>IEX!P97</f>
        <v>0</v>
      </c>
      <c r="AA97" s="75">
        <f>STOA!J97</f>
        <v>6.45</v>
      </c>
      <c r="AB97" s="75">
        <f>-STOA!P97</f>
        <v>0</v>
      </c>
      <c r="AC97">
        <f t="shared" si="3"/>
        <v>12.468577160975821</v>
      </c>
      <c r="AD97">
        <f t="shared" si="4"/>
        <v>1404.415191131731</v>
      </c>
      <c r="AE97">
        <f>'IDT-1'!F97</f>
        <v>0</v>
      </c>
      <c r="AF97" s="24"/>
      <c r="AG97">
        <f t="shared" si="5"/>
        <v>1404.415191131731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10.98729792147806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734.35600767553342</v>
      </c>
      <c r="P98" s="36">
        <v>48.277128754088608</v>
      </c>
      <c r="Q98" s="36">
        <v>21.936932326621928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414.71999999999991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47.3</v>
      </c>
      <c r="Z98" s="34">
        <f>IEX!P98</f>
        <v>0</v>
      </c>
      <c r="AA98" s="75">
        <f>STOA!J98</f>
        <v>6.45</v>
      </c>
      <c r="AB98" s="75">
        <f>-STOA!P98</f>
        <v>0</v>
      </c>
      <c r="AC98">
        <f t="shared" si="3"/>
        <v>12.235426866763952</v>
      </c>
      <c r="AD98">
        <f t="shared" si="4"/>
        <v>1378.1539898109579</v>
      </c>
      <c r="AE98">
        <f>'IDT-1'!F98</f>
        <v>4.577</v>
      </c>
      <c r="AF98" s="24"/>
      <c r="AG98">
        <f t="shared" si="5"/>
        <v>1382.7309898109579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0.17655307499999964</v>
      </c>
      <c r="E99">
        <f t="shared" si="6"/>
        <v>0.2594406547128037</v>
      </c>
      <c r="F99">
        <f t="shared" si="6"/>
        <v>0</v>
      </c>
      <c r="G99">
        <f t="shared" si="6"/>
        <v>0.71063926634846408</v>
      </c>
      <c r="H99">
        <f t="shared" si="6"/>
        <v>0</v>
      </c>
      <c r="I99">
        <f t="shared" si="6"/>
        <v>1.6202437121417508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16.818082119169393</v>
      </c>
      <c r="P99" s="36">
        <f t="shared" si="6"/>
        <v>1.1586510900981279</v>
      </c>
      <c r="Q99" s="36">
        <f t="shared" si="6"/>
        <v>0.52648637583892566</v>
      </c>
      <c r="R99" s="38">
        <f>SUM(R3:R98)/4000</f>
        <v>0.24515483151494047</v>
      </c>
      <c r="S99" s="38">
        <f t="shared" si="6"/>
        <v>0</v>
      </c>
      <c r="T99" s="37">
        <f t="shared" si="6"/>
        <v>0.8813375</v>
      </c>
      <c r="U99" s="37">
        <f t="shared" si="6"/>
        <v>11.139876440000004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0.43365000000000004</v>
      </c>
      <c r="Z99" s="34">
        <f t="shared" si="6"/>
        <v>-1.041525</v>
      </c>
      <c r="AA99" s="75">
        <f t="shared" si="6"/>
        <v>0.15541999999999997</v>
      </c>
      <c r="AB99" s="75">
        <f t="shared" si="6"/>
        <v>0</v>
      </c>
      <c r="AC99">
        <f t="shared" si="6"/>
        <v>0.31517999397481317</v>
      </c>
      <c r="AD99">
        <f t="shared" si="6"/>
        <v>32.453210070849586</v>
      </c>
      <c r="AE99">
        <f t="shared" si="6"/>
        <v>-0.15621124999999994</v>
      </c>
      <c r="AG99">
        <f t="shared" si="6"/>
        <v>32.296998820849588</v>
      </c>
      <c r="AI99">
        <f t="shared" si="6"/>
        <v>0</v>
      </c>
      <c r="AJ99">
        <f t="shared" si="6"/>
        <v>0</v>
      </c>
      <c r="AK99">
        <f t="shared" si="6"/>
        <v>0.15988000000000002</v>
      </c>
      <c r="AL99">
        <f t="shared" si="6"/>
        <v>-0.47549999999999998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45205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1.1664000000000001</v>
      </c>
      <c r="E3">
        <f>GT_NG!S3</f>
        <v>2.0816608996539792</v>
      </c>
      <c r="F3">
        <f>GT_Spot!S3</f>
        <v>0</v>
      </c>
      <c r="G3">
        <f>PPCL_NG!S3</f>
        <v>47.27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38.65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62.81</v>
      </c>
      <c r="AB3" s="75">
        <f>-STOA!Q3</f>
        <v>0</v>
      </c>
      <c r="AC3">
        <f>SUMIF(B3:AB3,"&gt;0")*$AC$2-SUMIF(B3:AB3,"&lt;0")*($AC$2/(1-$AC$2))+SUMIF(AI3:AR3,"&gt;0")*$AC$2-SUMIF(AI3:AR3,"&lt;0")*($AC$2/(1-$AC$2))</f>
        <v>1.5046069359169552</v>
      </c>
      <c r="AD3">
        <f>SUM(B3:AB3,AI3:AR3)-AC3</f>
        <v>169.47345396373703</v>
      </c>
      <c r="AE3">
        <f>'IDT-1'!E3</f>
        <v>0</v>
      </c>
      <c r="AF3" s="24"/>
      <c r="AG3">
        <f>SUM(AD3:AF3)+AT3</f>
        <v>169.47345396373703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2.0816608996539792</v>
      </c>
      <c r="F4">
        <f>GT_Spot!S4</f>
        <v>0</v>
      </c>
      <c r="G4">
        <f>PPCL_NG!S4</f>
        <v>47.27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38.65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1.5046069359169552</v>
      </c>
      <c r="AD4">
        <f t="shared" ref="AD4:AD67" si="1">SUM(B4:AB4,AI4:AR4)-AC4</f>
        <v>169.47345396373703</v>
      </c>
      <c r="AE4">
        <f>'IDT-1'!E4</f>
        <v>0</v>
      </c>
      <c r="AF4" s="24"/>
      <c r="AG4">
        <f t="shared" ref="AG4:AG67" si="2">SUM(AD4:AF4)+AT4</f>
        <v>169.47345396373703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2.0816608996539792</v>
      </c>
      <c r="F5">
        <f>GT_Spot!S5</f>
        <v>0</v>
      </c>
      <c r="G5">
        <f>PPCL_NG!S5</f>
        <v>47.27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38.65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62.81</v>
      </c>
      <c r="AB5" s="75">
        <f>-STOA!Q5</f>
        <v>0</v>
      </c>
      <c r="AC5">
        <f t="shared" si="0"/>
        <v>1.5046069359169552</v>
      </c>
      <c r="AD5">
        <f t="shared" si="1"/>
        <v>169.47345396373703</v>
      </c>
      <c r="AE5">
        <f>'IDT-1'!E5</f>
        <v>0</v>
      </c>
      <c r="AF5" s="24"/>
      <c r="AG5">
        <f t="shared" si="2"/>
        <v>169.47345396373703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2.0816608996539792</v>
      </c>
      <c r="F6">
        <f>GT_Spot!S6</f>
        <v>0</v>
      </c>
      <c r="G6">
        <f>PPCL_NG!S6</f>
        <v>47.27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38.65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62.81</v>
      </c>
      <c r="AB6" s="75">
        <f>-STOA!Q6</f>
        <v>0</v>
      </c>
      <c r="AC6">
        <f t="shared" si="0"/>
        <v>1.5046069359169552</v>
      </c>
      <c r="AD6">
        <f t="shared" si="1"/>
        <v>169.47345396373703</v>
      </c>
      <c r="AE6">
        <f>'IDT-1'!E6</f>
        <v>0</v>
      </c>
      <c r="AF6" s="24"/>
      <c r="AG6">
        <f t="shared" si="2"/>
        <v>169.47345396373703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2.0816608996539792</v>
      </c>
      <c r="F7">
        <f>GT_Spot!S7</f>
        <v>0</v>
      </c>
      <c r="G7">
        <f>PPCL_NG!S7</f>
        <v>47.27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38.65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62.81</v>
      </c>
      <c r="AB7" s="75">
        <f>-STOA!Q7</f>
        <v>0</v>
      </c>
      <c r="AC7">
        <f t="shared" si="0"/>
        <v>1.5933882111389084</v>
      </c>
      <c r="AD7">
        <f t="shared" si="1"/>
        <v>159.38467268851508</v>
      </c>
      <c r="AE7">
        <f>'IDT-1'!E7</f>
        <v>0</v>
      </c>
      <c r="AF7" s="24"/>
      <c r="AG7">
        <f t="shared" si="2"/>
        <v>159.38467268851508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2.0816608996539792</v>
      </c>
      <c r="F8">
        <f>GT_Spot!S8</f>
        <v>0</v>
      </c>
      <c r="G8">
        <f>PPCL_NG!S8</f>
        <v>47.58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38.65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62.81</v>
      </c>
      <c r="AB8" s="75">
        <f>-STOA!Q8</f>
        <v>0</v>
      </c>
      <c r="AC8">
        <f t="shared" si="0"/>
        <v>1.5961162111389082</v>
      </c>
      <c r="AD8">
        <f t="shared" si="1"/>
        <v>159.69194468851506</v>
      </c>
      <c r="AE8">
        <f>'IDT-1'!E8</f>
        <v>0</v>
      </c>
      <c r="AF8" s="24"/>
      <c r="AG8">
        <f t="shared" si="2"/>
        <v>159.69194468851506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2.0816608996539792</v>
      </c>
      <c r="F9">
        <f>GT_Spot!S9</f>
        <v>0</v>
      </c>
      <c r="G9">
        <f>PPCL_NG!S9</f>
        <v>47.88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62.81</v>
      </c>
      <c r="AB9" s="75">
        <f>-STOA!Q9</f>
        <v>0</v>
      </c>
      <c r="AC9">
        <f t="shared" si="0"/>
        <v>1.2586362111389082</v>
      </c>
      <c r="AD9">
        <f t="shared" si="1"/>
        <v>121.67942468851507</v>
      </c>
      <c r="AE9">
        <f>'IDT-1'!E9</f>
        <v>0</v>
      </c>
      <c r="AF9" s="24"/>
      <c r="AG9">
        <f t="shared" si="2"/>
        <v>121.67942468851507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2.0816608996539792</v>
      </c>
      <c r="F10">
        <f>GT_Spot!S10</f>
        <v>0</v>
      </c>
      <c r="G10">
        <f>PPCL_NG!S10</f>
        <v>47.88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62.81</v>
      </c>
      <c r="AB10" s="75">
        <f>-STOA!Q10</f>
        <v>0</v>
      </c>
      <c r="AC10">
        <f t="shared" si="0"/>
        <v>1.2586362111389082</v>
      </c>
      <c r="AD10">
        <f t="shared" si="1"/>
        <v>121.67942468851507</v>
      </c>
      <c r="AE10">
        <f>'IDT-1'!E10</f>
        <v>0</v>
      </c>
      <c r="AF10" s="24"/>
      <c r="AG10">
        <f t="shared" si="2"/>
        <v>121.67942468851507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2.0816608996539792</v>
      </c>
      <c r="F11">
        <f>GT_Spot!S11</f>
        <v>0</v>
      </c>
      <c r="G11">
        <f>PPCL_NG!S11</f>
        <v>47.88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62.81</v>
      </c>
      <c r="AB11" s="75">
        <f>-STOA!Q11</f>
        <v>0</v>
      </c>
      <c r="AC11">
        <f t="shared" si="0"/>
        <v>1.2586362111389082</v>
      </c>
      <c r="AD11">
        <f t="shared" si="1"/>
        <v>121.67942468851507</v>
      </c>
      <c r="AE11">
        <f>'IDT-1'!E11</f>
        <v>0</v>
      </c>
      <c r="AF11" s="24"/>
      <c r="AG11">
        <f t="shared" si="2"/>
        <v>121.67942468851507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2.0816608996539792</v>
      </c>
      <c r="F12">
        <f>GT_Spot!S12</f>
        <v>0</v>
      </c>
      <c r="G12">
        <f>PPCL_NG!S12</f>
        <v>47.88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62.81</v>
      </c>
      <c r="AB12" s="75">
        <f>-STOA!Q12</f>
        <v>0</v>
      </c>
      <c r="AC12">
        <f t="shared" si="0"/>
        <v>1.2586362111389082</v>
      </c>
      <c r="AD12">
        <f t="shared" si="1"/>
        <v>121.67942468851507</v>
      </c>
      <c r="AE12">
        <f>'IDT-1'!E12</f>
        <v>0</v>
      </c>
      <c r="AF12" s="24"/>
      <c r="AG12">
        <f t="shared" si="2"/>
        <v>121.67942468851507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2.0816608996539792</v>
      </c>
      <c r="F13">
        <f>GT_Spot!S13</f>
        <v>0</v>
      </c>
      <c r="G13">
        <f>PPCL_NG!S13</f>
        <v>47.88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62.81</v>
      </c>
      <c r="AB13" s="75">
        <f>-STOA!Q13</f>
        <v>0</v>
      </c>
      <c r="AC13">
        <f t="shared" si="0"/>
        <v>1.2588500511389085</v>
      </c>
      <c r="AD13">
        <f t="shared" si="1"/>
        <v>121.70351084851508</v>
      </c>
      <c r="AE13">
        <f>'IDT-1'!E13</f>
        <v>0</v>
      </c>
      <c r="AF13" s="24"/>
      <c r="AG13">
        <f t="shared" si="2"/>
        <v>121.70351084851508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2.0816608996539792</v>
      </c>
      <c r="F14">
        <f>GT_Spot!S14</f>
        <v>0</v>
      </c>
      <c r="G14">
        <f>PPCL_NG!S14</f>
        <v>47.88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62.81</v>
      </c>
      <c r="AB14" s="75">
        <f>-STOA!Q14</f>
        <v>0</v>
      </c>
      <c r="AC14">
        <f t="shared" si="0"/>
        <v>1.2588500511389085</v>
      </c>
      <c r="AD14">
        <f t="shared" si="1"/>
        <v>121.70351084851508</v>
      </c>
      <c r="AE14">
        <f>'IDT-1'!E14</f>
        <v>0</v>
      </c>
      <c r="AF14" s="24"/>
      <c r="AG14">
        <f t="shared" si="2"/>
        <v>121.70351084851508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2.0821576763485479</v>
      </c>
      <c r="F15">
        <f>GT_Spot!S15</f>
        <v>0</v>
      </c>
      <c r="G15">
        <f>PPCL_NG!S15</f>
        <v>47.88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62.81</v>
      </c>
      <c r="AB15" s="75">
        <f>-STOA!Q15</f>
        <v>0</v>
      </c>
      <c r="AC15">
        <f t="shared" si="0"/>
        <v>1.2588544227738208</v>
      </c>
      <c r="AD15">
        <f t="shared" si="1"/>
        <v>121.70400325357474</v>
      </c>
      <c r="AE15">
        <f>'IDT-1'!E15</f>
        <v>0</v>
      </c>
      <c r="AF15" s="24"/>
      <c r="AG15">
        <f t="shared" si="2"/>
        <v>121.70400325357474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2.0821576763485479</v>
      </c>
      <c r="F16">
        <f>GT_Spot!S16</f>
        <v>0</v>
      </c>
      <c r="G16">
        <f>PPCL_NG!S16</f>
        <v>47.88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62.81</v>
      </c>
      <c r="AB16" s="75">
        <f>-STOA!Q16</f>
        <v>0</v>
      </c>
      <c r="AC16">
        <f t="shared" si="0"/>
        <v>1.2588544227738208</v>
      </c>
      <c r="AD16">
        <f t="shared" si="1"/>
        <v>121.70400325357474</v>
      </c>
      <c r="AE16">
        <f>'IDT-1'!E16</f>
        <v>0</v>
      </c>
      <c r="AF16" s="24"/>
      <c r="AG16">
        <f t="shared" si="2"/>
        <v>121.70400325357474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2.0821576763485479</v>
      </c>
      <c r="F17">
        <f>GT_Spot!S17</f>
        <v>0</v>
      </c>
      <c r="G17">
        <f>PPCL_NG!S17</f>
        <v>47.88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62.81</v>
      </c>
      <c r="AB17" s="75">
        <f>-STOA!Q17</f>
        <v>0</v>
      </c>
      <c r="AC17">
        <f t="shared" si="0"/>
        <v>1.2588544227738208</v>
      </c>
      <c r="AD17">
        <f t="shared" si="1"/>
        <v>121.70400325357474</v>
      </c>
      <c r="AE17">
        <f>'IDT-1'!E17</f>
        <v>0</v>
      </c>
      <c r="AF17" s="24"/>
      <c r="AG17">
        <f t="shared" si="2"/>
        <v>121.70400325357474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2.0821576763485479</v>
      </c>
      <c r="F18">
        <f>GT_Spot!S18</f>
        <v>0</v>
      </c>
      <c r="G18">
        <f>PPCL_NG!S18</f>
        <v>47.88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62.81</v>
      </c>
      <c r="AB18" s="75">
        <f>-STOA!Q18</f>
        <v>0</v>
      </c>
      <c r="AC18">
        <f t="shared" si="0"/>
        <v>1.2588544227738208</v>
      </c>
      <c r="AD18">
        <f t="shared" si="1"/>
        <v>121.70400325357474</v>
      </c>
      <c r="AE18">
        <f>'IDT-1'!E18</f>
        <v>0</v>
      </c>
      <c r="AF18" s="24"/>
      <c r="AG18">
        <f t="shared" si="2"/>
        <v>121.70400325357474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2.0821576763485479</v>
      </c>
      <c r="F19">
        <f>GT_Spot!S19</f>
        <v>0</v>
      </c>
      <c r="G19">
        <f>PPCL_NG!S19</f>
        <v>47.88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62.81</v>
      </c>
      <c r="AB19" s="75">
        <f>-STOA!Q19</f>
        <v>0</v>
      </c>
      <c r="AC19">
        <f t="shared" si="0"/>
        <v>1.2588544227738208</v>
      </c>
      <c r="AD19">
        <f t="shared" si="1"/>
        <v>121.70400325357474</v>
      </c>
      <c r="AE19">
        <f>'IDT-1'!E19</f>
        <v>0</v>
      </c>
      <c r="AF19" s="24"/>
      <c r="AG19">
        <f t="shared" si="2"/>
        <v>121.70400325357474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2.0821576763485479</v>
      </c>
      <c r="F20">
        <f>GT_Spot!S20</f>
        <v>0</v>
      </c>
      <c r="G20">
        <f>PPCL_NG!S20</f>
        <v>46.97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62.81</v>
      </c>
      <c r="AB20" s="75">
        <f>-STOA!Q20</f>
        <v>0</v>
      </c>
      <c r="AC20">
        <f t="shared" si="0"/>
        <v>1.2508464227738205</v>
      </c>
      <c r="AD20">
        <f t="shared" si="1"/>
        <v>120.80201125357472</v>
      </c>
      <c r="AE20">
        <f>'IDT-1'!E20</f>
        <v>0</v>
      </c>
      <c r="AF20" s="24"/>
      <c r="AG20">
        <f t="shared" si="2"/>
        <v>120.80201125357472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2.0821576763485479</v>
      </c>
      <c r="F21">
        <f>GT_Spot!S21</f>
        <v>0</v>
      </c>
      <c r="G21">
        <f>PPCL_NG!S21</f>
        <v>46.97</v>
      </c>
      <c r="H21">
        <f>PPCL_Spot!S21</f>
        <v>0</v>
      </c>
      <c r="I21">
        <f>Bawana_NG!S21</f>
        <v>19.230908661342909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62.81</v>
      </c>
      <c r="AB21" s="75">
        <f>-STOA!Q21</f>
        <v>0</v>
      </c>
      <c r="AC21">
        <f t="shared" si="0"/>
        <v>1.2528784189936382</v>
      </c>
      <c r="AD21">
        <f t="shared" si="1"/>
        <v>121.03088791869784</v>
      </c>
      <c r="AE21">
        <f>'IDT-1'!E21</f>
        <v>0</v>
      </c>
      <c r="AF21" s="24"/>
      <c r="AG21">
        <f t="shared" si="2"/>
        <v>121.03088791869784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2.0821576763485479</v>
      </c>
      <c r="F22">
        <f>GT_Spot!S22</f>
        <v>0</v>
      </c>
      <c r="G22">
        <f>PPCL_NG!S22</f>
        <v>46.97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62.81</v>
      </c>
      <c r="AB22" s="75">
        <f>-STOA!Q22</f>
        <v>0</v>
      </c>
      <c r="AC22">
        <f t="shared" si="0"/>
        <v>1.2508464227738205</v>
      </c>
      <c r="AD22">
        <f t="shared" si="1"/>
        <v>120.80201125357472</v>
      </c>
      <c r="AE22">
        <f>'IDT-1'!E22</f>
        <v>0</v>
      </c>
      <c r="AF22" s="24"/>
      <c r="AG22">
        <f t="shared" si="2"/>
        <v>120.80201125357472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2.0816608996539792</v>
      </c>
      <c r="F23">
        <f>GT_Spot!S23</f>
        <v>0</v>
      </c>
      <c r="G23">
        <f>PPCL_NG!S23</f>
        <v>46.97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62.81</v>
      </c>
      <c r="AB23" s="75">
        <f>-STOA!Q23</f>
        <v>0</v>
      </c>
      <c r="AC23">
        <f t="shared" si="0"/>
        <v>1.2508420511389085</v>
      </c>
      <c r="AD23">
        <f t="shared" si="1"/>
        <v>120.80151884851509</v>
      </c>
      <c r="AE23">
        <f>'IDT-1'!E23</f>
        <v>0</v>
      </c>
      <c r="AF23" s="24"/>
      <c r="AG23">
        <f t="shared" si="2"/>
        <v>120.80151884851509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2.0816608996539792</v>
      </c>
      <c r="F24">
        <f>GT_Spot!S24</f>
        <v>0</v>
      </c>
      <c r="G24">
        <f>PPCL_NG!S24</f>
        <v>46.97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62.81</v>
      </c>
      <c r="AB24" s="75">
        <f>-STOA!Q24</f>
        <v>0</v>
      </c>
      <c r="AC24">
        <f t="shared" si="0"/>
        <v>1.2508420511389085</v>
      </c>
      <c r="AD24">
        <f t="shared" si="1"/>
        <v>120.80151884851509</v>
      </c>
      <c r="AE24">
        <f>'IDT-1'!E24</f>
        <v>0</v>
      </c>
      <c r="AF24" s="24"/>
      <c r="AG24">
        <f t="shared" si="2"/>
        <v>120.80151884851509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2.0816608996539792</v>
      </c>
      <c r="F25">
        <f>GT_Spot!S25</f>
        <v>0</v>
      </c>
      <c r="G25">
        <f>PPCL_NG!S25</f>
        <v>46.97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62.81</v>
      </c>
      <c r="AB25" s="75">
        <f>-STOA!Q25</f>
        <v>0</v>
      </c>
      <c r="AC25">
        <f t="shared" si="0"/>
        <v>1.2508420511389085</v>
      </c>
      <c r="AD25">
        <f t="shared" si="1"/>
        <v>120.80151884851509</v>
      </c>
      <c r="AE25">
        <f>'IDT-1'!E25</f>
        <v>0</v>
      </c>
      <c r="AF25" s="24"/>
      <c r="AG25">
        <f t="shared" si="2"/>
        <v>120.80151884851509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2.0816608996539792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62.81</v>
      </c>
      <c r="AB26" s="75">
        <f>-STOA!Q26</f>
        <v>0</v>
      </c>
      <c r="AC26">
        <f t="shared" si="0"/>
        <v>1.2508420511389085</v>
      </c>
      <c r="AD26">
        <f t="shared" si="1"/>
        <v>120.80151884851509</v>
      </c>
      <c r="AE26">
        <f>'IDT-1'!E26</f>
        <v>0</v>
      </c>
      <c r="AF26" s="24"/>
      <c r="AG26">
        <f t="shared" si="2"/>
        <v>120.80151884851509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2.0816608996539792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4.83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62.81</v>
      </c>
      <c r="AB27" s="75">
        <f>-STOA!Q27</f>
        <v>0</v>
      </c>
      <c r="AC27">
        <f t="shared" si="0"/>
        <v>1.2045647759169551</v>
      </c>
      <c r="AD27">
        <f t="shared" si="1"/>
        <v>135.67779612373701</v>
      </c>
      <c r="AE27">
        <f>'IDT-1'!E27</f>
        <v>0</v>
      </c>
      <c r="AF27" s="24"/>
      <c r="AG27">
        <f t="shared" si="2"/>
        <v>135.67779612373701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2.0816608996539792</v>
      </c>
      <c r="F28">
        <f>GT_Spot!S28</f>
        <v>0</v>
      </c>
      <c r="G28">
        <f>PPCL_NG!S28</f>
        <v>47.88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4.83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62.81</v>
      </c>
      <c r="AB28" s="75">
        <f>-STOA!Q28</f>
        <v>0</v>
      </c>
      <c r="AC28">
        <f t="shared" si="0"/>
        <v>1.2125727759169553</v>
      </c>
      <c r="AD28">
        <f t="shared" si="1"/>
        <v>136.57978812373705</v>
      </c>
      <c r="AE28">
        <f>'IDT-1'!E28</f>
        <v>0</v>
      </c>
      <c r="AF28" s="24"/>
      <c r="AG28">
        <f t="shared" si="2"/>
        <v>136.57978812373705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2.0816608996539792</v>
      </c>
      <c r="F29">
        <f>GT_Spot!S29</f>
        <v>0</v>
      </c>
      <c r="G29">
        <f>PPCL_NG!S29</f>
        <v>47.88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4.83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62.81</v>
      </c>
      <c r="AB29" s="75">
        <f>-STOA!Q29</f>
        <v>0</v>
      </c>
      <c r="AC29">
        <f t="shared" si="0"/>
        <v>1.2125727759169553</v>
      </c>
      <c r="AD29">
        <f t="shared" si="1"/>
        <v>136.57978812373705</v>
      </c>
      <c r="AE29">
        <f>'IDT-1'!E29</f>
        <v>0</v>
      </c>
      <c r="AF29" s="24"/>
      <c r="AG29">
        <f t="shared" si="2"/>
        <v>136.57978812373705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2.0816608996539792</v>
      </c>
      <c r="F30">
        <f>GT_Spot!S30</f>
        <v>0</v>
      </c>
      <c r="G30">
        <f>PPCL_NG!S30</f>
        <v>47.88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62.81</v>
      </c>
      <c r="AB30" s="75">
        <f>-STOA!Q30</f>
        <v>0</v>
      </c>
      <c r="AC30">
        <f t="shared" si="0"/>
        <v>1.2550767759169552</v>
      </c>
      <c r="AD30">
        <f t="shared" si="1"/>
        <v>141.36728412373702</v>
      </c>
      <c r="AE30">
        <f>'IDT-1'!E30</f>
        <v>0</v>
      </c>
      <c r="AF30" s="24"/>
      <c r="AG30">
        <f t="shared" si="2"/>
        <v>141.36728412373702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2.0816608996539792</v>
      </c>
      <c r="F31">
        <f>GT_Spot!S31</f>
        <v>0</v>
      </c>
      <c r="G31">
        <f>PPCL_NG!S31</f>
        <v>47.88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14.49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62.81</v>
      </c>
      <c r="AB31" s="75">
        <f>-STOA!Q31</f>
        <v>0</v>
      </c>
      <c r="AC31">
        <f t="shared" si="0"/>
        <v>1.2975807759169551</v>
      </c>
      <c r="AD31">
        <f t="shared" si="1"/>
        <v>146.15478012373703</v>
      </c>
      <c r="AE31">
        <f>'IDT-1'!E31</f>
        <v>0</v>
      </c>
      <c r="AF31" s="24"/>
      <c r="AG31">
        <f t="shared" si="2"/>
        <v>146.15478012373703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2.0816608996539792</v>
      </c>
      <c r="F32">
        <f>GT_Spot!S32</f>
        <v>0</v>
      </c>
      <c r="G32">
        <f>PPCL_NG!S32</f>
        <v>47.88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14.49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62.81</v>
      </c>
      <c r="AB32" s="75">
        <f>-STOA!Q32</f>
        <v>0</v>
      </c>
      <c r="AC32">
        <f t="shared" si="0"/>
        <v>1.2975807759169551</v>
      </c>
      <c r="AD32">
        <f t="shared" si="1"/>
        <v>146.15478012373703</v>
      </c>
      <c r="AE32">
        <f>'IDT-1'!E32</f>
        <v>0</v>
      </c>
      <c r="AF32" s="24"/>
      <c r="AG32">
        <f t="shared" si="2"/>
        <v>146.15478012373703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2.0816608996539792</v>
      </c>
      <c r="F33">
        <f>GT_Spot!S33</f>
        <v>0</v>
      </c>
      <c r="G33">
        <f>PPCL_NG!S33</f>
        <v>47.88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19.329999999999998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62.81</v>
      </c>
      <c r="AB33" s="75">
        <f>-STOA!Q33</f>
        <v>0</v>
      </c>
      <c r="AC33">
        <f t="shared" si="0"/>
        <v>1.3401727759169553</v>
      </c>
      <c r="AD33">
        <f t="shared" si="1"/>
        <v>150.95218812373705</v>
      </c>
      <c r="AE33">
        <f>'IDT-1'!E33</f>
        <v>0</v>
      </c>
      <c r="AF33" s="24"/>
      <c r="AG33">
        <f t="shared" si="2"/>
        <v>150.95218812373705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2.0816608996539792</v>
      </c>
      <c r="F34">
        <f>GT_Spot!S34</f>
        <v>0</v>
      </c>
      <c r="G34">
        <f>PPCL_NG!S34</f>
        <v>47.88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28.99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62.81</v>
      </c>
      <c r="AB34" s="75">
        <f>-STOA!Q34</f>
        <v>0</v>
      </c>
      <c r="AC34">
        <f t="shared" si="0"/>
        <v>1.425180775916955</v>
      </c>
      <c r="AD34">
        <f t="shared" si="1"/>
        <v>160.52718012373703</v>
      </c>
      <c r="AE34">
        <f>'IDT-1'!E34</f>
        <v>0</v>
      </c>
      <c r="AF34" s="24"/>
      <c r="AG34">
        <f t="shared" si="2"/>
        <v>160.52718012373703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2.0816608996539792</v>
      </c>
      <c r="F35">
        <f>GT_Spot!S35</f>
        <v>0</v>
      </c>
      <c r="G35">
        <f>PPCL_NG!S35</f>
        <v>47.88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36.72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62.81</v>
      </c>
      <c r="AB35" s="75">
        <f>-STOA!Q35</f>
        <v>0</v>
      </c>
      <c r="AC35">
        <f t="shared" si="0"/>
        <v>1.4932047759169551</v>
      </c>
      <c r="AD35">
        <f t="shared" si="1"/>
        <v>168.18915612373704</v>
      </c>
      <c r="AE35">
        <f>'IDT-1'!E35</f>
        <v>0</v>
      </c>
      <c r="AF35" s="24"/>
      <c r="AG35">
        <f t="shared" si="2"/>
        <v>168.18915612373704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2.0816608996539792</v>
      </c>
      <c r="F36">
        <f>GT_Spot!S36</f>
        <v>0</v>
      </c>
      <c r="G36">
        <f>PPCL_NG!S36</f>
        <v>47.88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47.35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62.81</v>
      </c>
      <c r="AB36" s="75">
        <f>-STOA!Q36</f>
        <v>0</v>
      </c>
      <c r="AC36">
        <f t="shared" si="0"/>
        <v>1.5867487759169552</v>
      </c>
      <c r="AD36">
        <f t="shared" si="1"/>
        <v>178.72561212373702</v>
      </c>
      <c r="AE36">
        <f>'IDT-1'!E36</f>
        <v>0</v>
      </c>
      <c r="AF36" s="24"/>
      <c r="AG36">
        <f t="shared" si="2"/>
        <v>178.72561212373702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2.0816608996539792</v>
      </c>
      <c r="F37">
        <f>GT_Spot!S37</f>
        <v>0</v>
      </c>
      <c r="G37">
        <f>PPCL_NG!S37</f>
        <v>47.88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58.94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62.81</v>
      </c>
      <c r="AB37" s="75">
        <f>-STOA!Q37</f>
        <v>0</v>
      </c>
      <c r="AC37">
        <f t="shared" si="0"/>
        <v>1.6887407759169553</v>
      </c>
      <c r="AD37">
        <f t="shared" si="1"/>
        <v>190.21362012373703</v>
      </c>
      <c r="AE37">
        <f>'IDT-1'!E37</f>
        <v>0</v>
      </c>
      <c r="AF37" s="24"/>
      <c r="AG37">
        <f t="shared" si="2"/>
        <v>190.21362012373703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2.080568461328232</v>
      </c>
      <c r="F38">
        <f>GT_Spot!S38</f>
        <v>0</v>
      </c>
      <c r="G38">
        <f>PPCL_NG!S38</f>
        <v>47.88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69.569999999999993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62.81</v>
      </c>
      <c r="AB38" s="75">
        <f>-STOA!Q38</f>
        <v>0</v>
      </c>
      <c r="AC38">
        <f t="shared" si="0"/>
        <v>1.7822751624596886</v>
      </c>
      <c r="AD38">
        <f t="shared" si="1"/>
        <v>200.74899329886856</v>
      </c>
      <c r="AE38">
        <f>'IDT-1'!E38</f>
        <v>0</v>
      </c>
      <c r="AF38" s="24"/>
      <c r="AG38">
        <f t="shared" si="2"/>
        <v>200.74899329886856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2.063514621481279</v>
      </c>
      <c r="F39">
        <f>GT_Spot!S39</f>
        <v>0</v>
      </c>
      <c r="G39">
        <f>PPCL_NG!S39</f>
        <v>47.88</v>
      </c>
      <c r="H39">
        <f>PPCL_Spot!S39</f>
        <v>0</v>
      </c>
      <c r="I39">
        <f>Bawana_NG!S39</f>
        <v>19.230908661342909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30.92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115.96</v>
      </c>
      <c r="AB39" s="75">
        <f>-STOA!Q39</f>
        <v>0</v>
      </c>
      <c r="AC39">
        <f t="shared" si="0"/>
        <v>1.911757084888853</v>
      </c>
      <c r="AD39">
        <f t="shared" si="1"/>
        <v>215.33336619793533</v>
      </c>
      <c r="AE39">
        <f>'IDT-1'!E39</f>
        <v>0</v>
      </c>
      <c r="AF39" s="24"/>
      <c r="AG39">
        <f t="shared" si="2"/>
        <v>215.33336619793533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2.063514621481279</v>
      </c>
      <c r="F40">
        <f>GT_Spot!S40</f>
        <v>0</v>
      </c>
      <c r="G40">
        <f>PPCL_NG!S40</f>
        <v>47.88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39.619999999999997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115.96</v>
      </c>
      <c r="AB40" s="75">
        <f>-STOA!Q40</f>
        <v>0</v>
      </c>
      <c r="AC40">
        <f t="shared" si="0"/>
        <v>1.9862850886690355</v>
      </c>
      <c r="AD40">
        <f t="shared" si="1"/>
        <v>223.72792953281225</v>
      </c>
      <c r="AE40">
        <f>'IDT-1'!E40</f>
        <v>0</v>
      </c>
      <c r="AF40" s="24"/>
      <c r="AG40">
        <f t="shared" si="2"/>
        <v>223.72792953281225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2.063514621481279</v>
      </c>
      <c r="F41">
        <f>GT_Spot!S41</f>
        <v>0</v>
      </c>
      <c r="G41">
        <f>PPCL_NG!S41</f>
        <v>47.88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48.32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115.96</v>
      </c>
      <c r="AB41" s="75">
        <f>-STOA!Q41</f>
        <v>0</v>
      </c>
      <c r="AC41">
        <f t="shared" si="0"/>
        <v>2.0628450886690355</v>
      </c>
      <c r="AD41">
        <f t="shared" si="1"/>
        <v>232.35136953281224</v>
      </c>
      <c r="AE41">
        <f>'IDT-1'!E41</f>
        <v>0</v>
      </c>
      <c r="AF41" s="24"/>
      <c r="AG41">
        <f t="shared" si="2"/>
        <v>232.35136953281224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2.063514621481279</v>
      </c>
      <c r="F42">
        <f>GT_Spot!S42</f>
        <v>0</v>
      </c>
      <c r="G42">
        <f>PPCL_NG!S42</f>
        <v>47.88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56.05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115.96</v>
      </c>
      <c r="AB42" s="75">
        <f>-STOA!Q42</f>
        <v>0</v>
      </c>
      <c r="AC42">
        <f t="shared" si="0"/>
        <v>2.1308690886690353</v>
      </c>
      <c r="AD42">
        <f t="shared" si="1"/>
        <v>240.01334553281222</v>
      </c>
      <c r="AE42">
        <f>'IDT-1'!E42</f>
        <v>0</v>
      </c>
      <c r="AF42" s="24"/>
      <c r="AG42">
        <f t="shared" si="2"/>
        <v>240.01334553281222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2.0595842956120092</v>
      </c>
      <c r="F43">
        <f>GT_Spot!S43</f>
        <v>0</v>
      </c>
      <c r="G43">
        <f>PPCL_NG!S43</f>
        <v>46.373011234495742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59.91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115.96</v>
      </c>
      <c r="AB43" s="75">
        <f>-STOA!Q43</f>
        <v>0</v>
      </c>
      <c r="AC43">
        <f t="shared" si="0"/>
        <v>2.151541000664948</v>
      </c>
      <c r="AD43">
        <f t="shared" si="1"/>
        <v>242.3417545294428</v>
      </c>
      <c r="AE43">
        <f>'IDT-1'!E43</f>
        <v>0</v>
      </c>
      <c r="AF43" s="24"/>
      <c r="AG43">
        <f t="shared" si="2"/>
        <v>242.3417545294428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2.0595842956120092</v>
      </c>
      <c r="F44">
        <f>GT_Spot!S44</f>
        <v>0</v>
      </c>
      <c r="G44">
        <f>PPCL_NG!S44</f>
        <v>46.373011234495742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64.739999999999995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115.96</v>
      </c>
      <c r="AB44" s="75">
        <f>-STOA!Q44</f>
        <v>0</v>
      </c>
      <c r="AC44">
        <f t="shared" si="0"/>
        <v>2.1940450006649481</v>
      </c>
      <c r="AD44">
        <f t="shared" si="1"/>
        <v>247.12925052944277</v>
      </c>
      <c r="AE44">
        <f>'IDT-1'!E44</f>
        <v>0</v>
      </c>
      <c r="AF44" s="24"/>
      <c r="AG44">
        <f t="shared" si="2"/>
        <v>247.12925052944277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2.0595842956120092</v>
      </c>
      <c r="F45">
        <f>GT_Spot!S45</f>
        <v>0</v>
      </c>
      <c r="G45">
        <f>PPCL_NG!S45</f>
        <v>46.373011234495742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67.64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115.96</v>
      </c>
      <c r="AB45" s="75">
        <f>-STOA!Q45</f>
        <v>0</v>
      </c>
      <c r="AC45">
        <f t="shared" si="0"/>
        <v>2.2195650006649483</v>
      </c>
      <c r="AD45">
        <f t="shared" si="1"/>
        <v>250.00373052944281</v>
      </c>
      <c r="AE45">
        <f>'IDT-1'!E45</f>
        <v>0</v>
      </c>
      <c r="AF45" s="24"/>
      <c r="AG45">
        <f t="shared" si="2"/>
        <v>250.00373052944281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2.0577540106951875</v>
      </c>
      <c r="F46">
        <f>GT_Spot!S46</f>
        <v>0</v>
      </c>
      <c r="G46">
        <f>PPCL_NG!S46</f>
        <v>46.373011234495742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69.569999999999993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115.96</v>
      </c>
      <c r="AB46" s="75">
        <f>-STOA!Q46</f>
        <v>0</v>
      </c>
      <c r="AC46">
        <f t="shared" si="0"/>
        <v>2.2365328941576803</v>
      </c>
      <c r="AD46">
        <f t="shared" si="1"/>
        <v>251.91493235103326</v>
      </c>
      <c r="AE46">
        <f>'IDT-1'!E46</f>
        <v>0</v>
      </c>
      <c r="AF46" s="24"/>
      <c r="AG46">
        <f t="shared" si="2"/>
        <v>251.91493235103326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2.0577540106951875</v>
      </c>
      <c r="F47">
        <f>GT_Spot!S47</f>
        <v>0</v>
      </c>
      <c r="G47">
        <f>PPCL_NG!S47</f>
        <v>46.373011234495742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72.47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115.96</v>
      </c>
      <c r="AB47" s="75">
        <f>-STOA!Q47</f>
        <v>0</v>
      </c>
      <c r="AC47">
        <f t="shared" si="0"/>
        <v>2.2620528941576801</v>
      </c>
      <c r="AD47">
        <f t="shared" si="1"/>
        <v>254.78941235103323</v>
      </c>
      <c r="AE47">
        <f>'IDT-1'!E47</f>
        <v>0</v>
      </c>
      <c r="AF47" s="24"/>
      <c r="AG47">
        <f t="shared" si="2"/>
        <v>254.78941235103323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2.0577540106951875</v>
      </c>
      <c r="F48">
        <f>GT_Spot!S48</f>
        <v>0</v>
      </c>
      <c r="G48">
        <f>PPCL_NG!S48</f>
        <v>46.373011234495742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74.41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115.96</v>
      </c>
      <c r="AB48" s="75">
        <f>-STOA!Q48</f>
        <v>0</v>
      </c>
      <c r="AC48">
        <f t="shared" si="0"/>
        <v>2.2791248941576803</v>
      </c>
      <c r="AD48">
        <f t="shared" si="1"/>
        <v>256.71234035103322</v>
      </c>
      <c r="AE48">
        <f>'IDT-1'!E48</f>
        <v>0</v>
      </c>
      <c r="AF48" s="24"/>
      <c r="AG48">
        <f t="shared" si="2"/>
        <v>256.71234035103322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2.0577540106951875</v>
      </c>
      <c r="F49">
        <f>GT_Spot!S49</f>
        <v>0</v>
      </c>
      <c r="G49">
        <f>PPCL_NG!S49</f>
        <v>46.373011234495742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74.41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115.96</v>
      </c>
      <c r="AB49" s="75">
        <f>-STOA!Q49</f>
        <v>0</v>
      </c>
      <c r="AC49">
        <f t="shared" si="0"/>
        <v>2.2791248941576803</v>
      </c>
      <c r="AD49">
        <f t="shared" si="1"/>
        <v>256.71234035103322</v>
      </c>
      <c r="AE49">
        <f>'IDT-1'!E49</f>
        <v>0</v>
      </c>
      <c r="AF49" s="24"/>
      <c r="AG49">
        <f t="shared" si="2"/>
        <v>256.71234035103322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2.0577540106951875</v>
      </c>
      <c r="F50">
        <f>GT_Spot!S50</f>
        <v>0</v>
      </c>
      <c r="G50">
        <f>PPCL_NG!S50</f>
        <v>46.373011234495742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74.41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115.96</v>
      </c>
      <c r="AB50" s="75">
        <f>-STOA!Q50</f>
        <v>0</v>
      </c>
      <c r="AC50">
        <f t="shared" si="0"/>
        <v>2.2791248941576803</v>
      </c>
      <c r="AD50">
        <f t="shared" si="1"/>
        <v>256.71234035103322</v>
      </c>
      <c r="AE50">
        <f>'IDT-1'!E50</f>
        <v>0</v>
      </c>
      <c r="AF50" s="24"/>
      <c r="AG50">
        <f t="shared" si="2"/>
        <v>256.71234035103322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2.0577540106951875</v>
      </c>
      <c r="F51">
        <f>GT_Spot!S51</f>
        <v>0</v>
      </c>
      <c r="G51">
        <f>PPCL_NG!S51</f>
        <v>46.373011234495742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72.47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115.96</v>
      </c>
      <c r="AB51" s="75">
        <f>-STOA!Q51</f>
        <v>0</v>
      </c>
      <c r="AC51">
        <f t="shared" si="0"/>
        <v>2.2620528941576801</v>
      </c>
      <c r="AD51">
        <f t="shared" si="1"/>
        <v>254.78941235103323</v>
      </c>
      <c r="AE51">
        <f>'IDT-1'!E51</f>
        <v>0</v>
      </c>
      <c r="AF51" s="24"/>
      <c r="AG51">
        <f t="shared" si="2"/>
        <v>254.78941235103323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2.0577540106951875</v>
      </c>
      <c r="F52">
        <f>GT_Spot!S52</f>
        <v>0</v>
      </c>
      <c r="G52">
        <f>PPCL_NG!S52</f>
        <v>46.373011234495742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72.47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115.96</v>
      </c>
      <c r="AB52" s="75">
        <f>-STOA!Q52</f>
        <v>0</v>
      </c>
      <c r="AC52">
        <f t="shared" si="0"/>
        <v>2.2620528941576801</v>
      </c>
      <c r="AD52">
        <f t="shared" si="1"/>
        <v>254.78941235103323</v>
      </c>
      <c r="AE52">
        <f>'IDT-1'!E52</f>
        <v>0</v>
      </c>
      <c r="AF52" s="24"/>
      <c r="AG52">
        <f t="shared" si="2"/>
        <v>254.78941235103323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2.0577540106951875</v>
      </c>
      <c r="F53">
        <f>GT_Spot!S53</f>
        <v>0</v>
      </c>
      <c r="G53">
        <f>PPCL_NG!S53</f>
        <v>46.373011234495742</v>
      </c>
      <c r="H53">
        <f>PPCL_Spot!S53</f>
        <v>0</v>
      </c>
      <c r="I53">
        <f>Bawana_NG!S53</f>
        <v>18.109999999999996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73.44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115.96</v>
      </c>
      <c r="AB53" s="75">
        <f>-STOA!Q53</f>
        <v>0</v>
      </c>
      <c r="AC53">
        <f t="shared" si="0"/>
        <v>2.2627568941576799</v>
      </c>
      <c r="AD53">
        <f t="shared" si="1"/>
        <v>254.86870835103321</v>
      </c>
      <c r="AE53">
        <f>'IDT-1'!E53</f>
        <v>0</v>
      </c>
      <c r="AF53" s="24"/>
      <c r="AG53">
        <f t="shared" si="2"/>
        <v>254.86870835103321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2.0577540106951875</v>
      </c>
      <c r="F54">
        <f>GT_Spot!S54</f>
        <v>0</v>
      </c>
      <c r="G54">
        <f>PPCL_NG!S54</f>
        <v>46.373011234495742</v>
      </c>
      <c r="H54">
        <f>PPCL_Spot!S54</f>
        <v>0</v>
      </c>
      <c r="I54">
        <f>Bawana_NG!S54</f>
        <v>18.109999999999996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74.41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115.96</v>
      </c>
      <c r="AB54" s="75">
        <f>-STOA!Q54</f>
        <v>0</v>
      </c>
      <c r="AC54">
        <f t="shared" si="0"/>
        <v>2.2712928941576802</v>
      </c>
      <c r="AD54">
        <f t="shared" si="1"/>
        <v>255.83017235103324</v>
      </c>
      <c r="AE54">
        <f>'IDT-1'!E54</f>
        <v>0</v>
      </c>
      <c r="AF54" s="24"/>
      <c r="AG54">
        <f t="shared" si="2"/>
        <v>255.83017235103324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2.0551850718874274</v>
      </c>
      <c r="F55">
        <f>GT_Spot!S55</f>
        <v>0</v>
      </c>
      <c r="G55">
        <f>PPCL_NG!S55</f>
        <v>46.373011234495742</v>
      </c>
      <c r="H55">
        <f>PPCL_Spot!S55</f>
        <v>0</v>
      </c>
      <c r="I55">
        <f>Bawana_NG!S55</f>
        <v>18.631419029692704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73.44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115.96</v>
      </c>
      <c r="AB55" s="75">
        <f>-STOA!Q55</f>
        <v>0</v>
      </c>
      <c r="AC55">
        <f t="shared" si="0"/>
        <v>2.2673227749574676</v>
      </c>
      <c r="AD55">
        <f t="shared" si="1"/>
        <v>255.38299256111836</v>
      </c>
      <c r="AE55">
        <f>'IDT-1'!E55</f>
        <v>0</v>
      </c>
      <c r="AF55" s="24"/>
      <c r="AG55">
        <f t="shared" si="2"/>
        <v>255.38299256111836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2.0551850718874274</v>
      </c>
      <c r="F56">
        <f>GT_Spot!S56</f>
        <v>0</v>
      </c>
      <c r="G56">
        <f>PPCL_NG!S56</f>
        <v>46.373011234495742</v>
      </c>
      <c r="H56">
        <f>PPCL_Spot!S56</f>
        <v>0</v>
      </c>
      <c r="I56">
        <f>Bawana_NG!S56</f>
        <v>18.631419029692704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71.510000000000005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115.96</v>
      </c>
      <c r="AB56" s="75">
        <f>-STOA!Q56</f>
        <v>0</v>
      </c>
      <c r="AC56">
        <f t="shared" si="0"/>
        <v>2.2503387749574677</v>
      </c>
      <c r="AD56">
        <f t="shared" si="1"/>
        <v>253.46997656111841</v>
      </c>
      <c r="AE56">
        <f>'IDT-1'!E56</f>
        <v>0</v>
      </c>
      <c r="AF56" s="24"/>
      <c r="AG56">
        <f t="shared" si="2"/>
        <v>253.46997656111841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2.0551850718874274</v>
      </c>
      <c r="F57">
        <f>GT_Spot!S57</f>
        <v>0</v>
      </c>
      <c r="G57">
        <f>PPCL_NG!S57</f>
        <v>44.31</v>
      </c>
      <c r="H57">
        <f>PPCL_Spot!S57</f>
        <v>0</v>
      </c>
      <c r="I57">
        <f>Bawana_NG!S57</f>
        <v>18.631419029692704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89.87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115.96</v>
      </c>
      <c r="AB57" s="75">
        <f>-STOA!Q57</f>
        <v>0</v>
      </c>
      <c r="AC57">
        <f t="shared" si="0"/>
        <v>2.3937522760939052</v>
      </c>
      <c r="AD57">
        <f t="shared" si="1"/>
        <v>269.62355182548623</v>
      </c>
      <c r="AE57">
        <f>'IDT-1'!E57</f>
        <v>0</v>
      </c>
      <c r="AF57" s="24"/>
      <c r="AG57">
        <f t="shared" si="2"/>
        <v>269.62355182548623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2.0551850718874274</v>
      </c>
      <c r="F58">
        <f>GT_Spot!S58</f>
        <v>0</v>
      </c>
      <c r="G58">
        <f>PPCL_NG!S58</f>
        <v>44.31</v>
      </c>
      <c r="H58">
        <f>PPCL_Spot!S58</f>
        <v>0</v>
      </c>
      <c r="I58">
        <f>Bawana_NG!S58</f>
        <v>18.631419029692704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89.87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115.96</v>
      </c>
      <c r="AB58" s="75">
        <f>-STOA!Q58</f>
        <v>0</v>
      </c>
      <c r="AC58">
        <f t="shared" si="0"/>
        <v>2.3937522760939052</v>
      </c>
      <c r="AD58">
        <f t="shared" si="1"/>
        <v>269.62355182548623</v>
      </c>
      <c r="AE58">
        <f>'IDT-1'!E58</f>
        <v>0</v>
      </c>
      <c r="AF58" s="24"/>
      <c r="AG58">
        <f t="shared" si="2"/>
        <v>269.62355182548623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2.0551850718874274</v>
      </c>
      <c r="F59">
        <f>GT_Spot!S59</f>
        <v>0</v>
      </c>
      <c r="G59">
        <f>PPCL_NG!S59</f>
        <v>44.31</v>
      </c>
      <c r="H59">
        <f>PPCL_Spot!S59</f>
        <v>0</v>
      </c>
      <c r="I59">
        <f>Bawana_NG!S59</f>
        <v>18.109999999999996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89.87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115.96</v>
      </c>
      <c r="AB59" s="75">
        <f>-STOA!Q59</f>
        <v>0</v>
      </c>
      <c r="AC59">
        <f t="shared" si="0"/>
        <v>2.3891637886326094</v>
      </c>
      <c r="AD59">
        <f t="shared" si="1"/>
        <v>269.10672128325479</v>
      </c>
      <c r="AE59">
        <f>'IDT-1'!E59</f>
        <v>0</v>
      </c>
      <c r="AF59" s="24"/>
      <c r="AG59">
        <f t="shared" si="2"/>
        <v>269.10672128325479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2.0551850718874274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18.109999999999996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89.87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115.96</v>
      </c>
      <c r="AB60" s="75">
        <f>-STOA!Q60</f>
        <v>0</v>
      </c>
      <c r="AC60">
        <f t="shared" si="0"/>
        <v>2.3891637886326094</v>
      </c>
      <c r="AD60">
        <f t="shared" si="1"/>
        <v>269.10672128325479</v>
      </c>
      <c r="AE60">
        <f>'IDT-1'!E60</f>
        <v>0</v>
      </c>
      <c r="AF60" s="24"/>
      <c r="AG60">
        <f t="shared" si="2"/>
        <v>269.10672128325479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2.0551850718874274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18.109999999999996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89.87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115.96</v>
      </c>
      <c r="AB61" s="75">
        <f>-STOA!Q61</f>
        <v>0</v>
      </c>
      <c r="AC61">
        <f t="shared" si="0"/>
        <v>2.3891637886326094</v>
      </c>
      <c r="AD61">
        <f t="shared" si="1"/>
        <v>269.10672128325479</v>
      </c>
      <c r="AE61">
        <f>'IDT-1'!E61</f>
        <v>0</v>
      </c>
      <c r="AF61" s="24"/>
      <c r="AG61">
        <f t="shared" si="2"/>
        <v>269.10672128325479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2.0551850718874274</v>
      </c>
      <c r="F62">
        <f>GT_Spot!S62</f>
        <v>0</v>
      </c>
      <c r="G62">
        <f>PPCL_NG!S62</f>
        <v>44.31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89.87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115.96</v>
      </c>
      <c r="AB62" s="75">
        <f>-STOA!Q62</f>
        <v>0</v>
      </c>
      <c r="AC62">
        <f t="shared" si="0"/>
        <v>2.3969957886326094</v>
      </c>
      <c r="AD62">
        <f t="shared" si="1"/>
        <v>269.98888928325476</v>
      </c>
      <c r="AE62">
        <f>'IDT-1'!E62</f>
        <v>0</v>
      </c>
      <c r="AF62" s="24"/>
      <c r="AG62">
        <f t="shared" si="2"/>
        <v>269.98888928325476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2.0551850718874274</v>
      </c>
      <c r="F63">
        <f>GT_Spot!S63</f>
        <v>0</v>
      </c>
      <c r="G63">
        <f>PPCL_NG!S63</f>
        <v>44.31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89.87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115.96</v>
      </c>
      <c r="AB63" s="75">
        <f>-STOA!Q63</f>
        <v>0</v>
      </c>
      <c r="AC63">
        <f t="shared" si="0"/>
        <v>2.3969957886326094</v>
      </c>
      <c r="AD63">
        <f t="shared" si="1"/>
        <v>269.98888928325476</v>
      </c>
      <c r="AE63">
        <f>'IDT-1'!E63</f>
        <v>0</v>
      </c>
      <c r="AF63" s="24"/>
      <c r="AG63">
        <f t="shared" si="2"/>
        <v>269.98888928325476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2.0551850718874274</v>
      </c>
      <c r="F64">
        <f>GT_Spot!S64</f>
        <v>0</v>
      </c>
      <c r="G64">
        <f>PPCL_NG!S64</f>
        <v>44.31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89.87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115.96</v>
      </c>
      <c r="AB64" s="75">
        <f>-STOA!Q64</f>
        <v>0</v>
      </c>
      <c r="AC64">
        <f t="shared" si="0"/>
        <v>2.3969957886326094</v>
      </c>
      <c r="AD64">
        <f t="shared" si="1"/>
        <v>269.98888928325476</v>
      </c>
      <c r="AE64">
        <f>'IDT-1'!E64</f>
        <v>0</v>
      </c>
      <c r="AF64" s="24"/>
      <c r="AG64">
        <f t="shared" si="2"/>
        <v>269.98888928325476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2.0551850718874274</v>
      </c>
      <c r="F65">
        <f>GT_Spot!S65</f>
        <v>0</v>
      </c>
      <c r="G65">
        <f>PPCL_NG!S65</f>
        <v>44.31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89.87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115.96</v>
      </c>
      <c r="AB65" s="75">
        <f>-STOA!Q65</f>
        <v>0</v>
      </c>
      <c r="AC65">
        <f t="shared" si="0"/>
        <v>2.3969957886326094</v>
      </c>
      <c r="AD65">
        <f t="shared" si="1"/>
        <v>269.98888928325476</v>
      </c>
      <c r="AE65">
        <f>'IDT-1'!E65</f>
        <v>0</v>
      </c>
      <c r="AF65" s="24"/>
      <c r="AG65">
        <f t="shared" si="2"/>
        <v>269.98888928325476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2.0551850718874274</v>
      </c>
      <c r="F66">
        <f>GT_Spot!S66</f>
        <v>0</v>
      </c>
      <c r="G66">
        <f>PPCL_NG!S66</f>
        <v>44.31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89.87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115.96</v>
      </c>
      <c r="AB66" s="75">
        <f>-STOA!Q66</f>
        <v>0</v>
      </c>
      <c r="AC66">
        <f t="shared" si="0"/>
        <v>2.3969957886326094</v>
      </c>
      <c r="AD66">
        <f t="shared" si="1"/>
        <v>269.98888928325476</v>
      </c>
      <c r="AE66">
        <f>'IDT-1'!E66</f>
        <v>0</v>
      </c>
      <c r="AF66" s="24"/>
      <c r="AG66">
        <f t="shared" si="2"/>
        <v>269.98888928325476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2.0551850718874274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89.87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115.96</v>
      </c>
      <c r="AB67" s="75">
        <f>-STOA!Q67</f>
        <v>0</v>
      </c>
      <c r="AC67">
        <f t="shared" si="0"/>
        <v>2.3969957886326094</v>
      </c>
      <c r="AD67">
        <f t="shared" si="1"/>
        <v>269.98888928325476</v>
      </c>
      <c r="AE67">
        <f>'IDT-1'!E67</f>
        <v>0</v>
      </c>
      <c r="AF67" s="24"/>
      <c r="AG67">
        <f t="shared" si="2"/>
        <v>269.98888928325476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2.0551850718874274</v>
      </c>
      <c r="F68">
        <f>GT_Spot!S68</f>
        <v>0</v>
      </c>
      <c r="G68">
        <f>PPCL_NG!S68</f>
        <v>44.31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89.87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115.96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2.3969957886326094</v>
      </c>
      <c r="AD68">
        <f t="shared" ref="AD68:AD98" si="4">SUM(B68:AB68,AI68:AR68)-AC68</f>
        <v>269.98888928325476</v>
      </c>
      <c r="AE68">
        <f>'IDT-1'!E68</f>
        <v>0</v>
      </c>
      <c r="AF68" s="24"/>
      <c r="AG68">
        <f t="shared" ref="AG68:AG98" si="5">SUM(AD68:AF68)+AT68</f>
        <v>269.98888928325476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2.0551850718874274</v>
      </c>
      <c r="F69">
        <f>GT_Spot!S69</f>
        <v>0</v>
      </c>
      <c r="G69">
        <f>PPCL_NG!S69</f>
        <v>44.31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89.87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115.96</v>
      </c>
      <c r="AB69" s="75">
        <f>-STOA!Q69</f>
        <v>0</v>
      </c>
      <c r="AC69">
        <f t="shared" si="3"/>
        <v>2.3969957886326094</v>
      </c>
      <c r="AD69">
        <f t="shared" si="4"/>
        <v>269.98888928325476</v>
      </c>
      <c r="AE69">
        <f>'IDT-1'!E69</f>
        <v>0</v>
      </c>
      <c r="AF69" s="24"/>
      <c r="AG69">
        <f t="shared" si="5"/>
        <v>269.98888928325476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2.0551850718874274</v>
      </c>
      <c r="F70">
        <f>GT_Spot!S70</f>
        <v>0</v>
      </c>
      <c r="G70">
        <f>PPCL_NG!S70</f>
        <v>44.31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89.87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115.96</v>
      </c>
      <c r="AB70" s="75">
        <f>-STOA!Q70</f>
        <v>0</v>
      </c>
      <c r="AC70">
        <f t="shared" si="3"/>
        <v>2.3969957886326094</v>
      </c>
      <c r="AD70">
        <f t="shared" si="4"/>
        <v>269.98888928325476</v>
      </c>
      <c r="AE70">
        <f>'IDT-1'!E70</f>
        <v>0</v>
      </c>
      <c r="AF70" s="24"/>
      <c r="AG70">
        <f t="shared" si="5"/>
        <v>269.98888928325476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2.0551850718874274</v>
      </c>
      <c r="F71">
        <f>GT_Spot!S71</f>
        <v>0</v>
      </c>
      <c r="G71">
        <f>PPCL_NG!S71</f>
        <v>44.31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89.87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62.81</v>
      </c>
      <c r="AB71" s="75">
        <f>-STOA!Q71</f>
        <v>0</v>
      </c>
      <c r="AC71">
        <f t="shared" si="3"/>
        <v>1.9292757886326095</v>
      </c>
      <c r="AD71">
        <f t="shared" si="4"/>
        <v>217.3066092832548</v>
      </c>
      <c r="AE71">
        <f>'IDT-1'!E71</f>
        <v>0</v>
      </c>
      <c r="AF71" s="24"/>
      <c r="AG71">
        <f t="shared" si="5"/>
        <v>217.3066092832548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1.5954242424242422</v>
      </c>
      <c r="F72">
        <f>GT_Spot!S72</f>
        <v>0</v>
      </c>
      <c r="G72">
        <f>PPCL_NG!S72</f>
        <v>36.770000000000003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89.87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62.81</v>
      </c>
      <c r="AB72" s="75">
        <f>-STOA!Q72</f>
        <v>0</v>
      </c>
      <c r="AC72">
        <f t="shared" si="3"/>
        <v>1.8588778933333334</v>
      </c>
      <c r="AD72">
        <f t="shared" si="4"/>
        <v>209.37724634909091</v>
      </c>
      <c r="AE72">
        <f>'IDT-1'!E72</f>
        <v>0</v>
      </c>
      <c r="AF72" s="24"/>
      <c r="AG72">
        <f t="shared" si="5"/>
        <v>209.37724634909091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1.5454375</v>
      </c>
      <c r="F73">
        <f>GT_Spot!S73</f>
        <v>0</v>
      </c>
      <c r="G73">
        <f>PPCL_NG!S73</f>
        <v>36.770000000000003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89.87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62.81</v>
      </c>
      <c r="AB73" s="75">
        <f>-STOA!Q73</f>
        <v>0</v>
      </c>
      <c r="AC73">
        <f t="shared" si="3"/>
        <v>1.8584380100000002</v>
      </c>
      <c r="AD73">
        <f t="shared" si="4"/>
        <v>209.32769949000001</v>
      </c>
      <c r="AE73">
        <f>'IDT-1'!E73</f>
        <v>0</v>
      </c>
      <c r="AF73" s="24"/>
      <c r="AG73">
        <f t="shared" si="5"/>
        <v>209.32769949000001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1.5454375</v>
      </c>
      <c r="F74">
        <f>GT_Spot!S74</f>
        <v>0</v>
      </c>
      <c r="G74">
        <f>PPCL_NG!S74</f>
        <v>36.770000000000003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89.87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62.81</v>
      </c>
      <c r="AB74" s="75">
        <f>-STOA!Q74</f>
        <v>0</v>
      </c>
      <c r="AC74">
        <f t="shared" si="3"/>
        <v>1.8584380100000002</v>
      </c>
      <c r="AD74">
        <f t="shared" si="4"/>
        <v>209.32769949000001</v>
      </c>
      <c r="AE74">
        <f>'IDT-1'!E74</f>
        <v>0</v>
      </c>
      <c r="AF74" s="24"/>
      <c r="AG74">
        <f t="shared" si="5"/>
        <v>209.32769949000001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1.5602500000000001</v>
      </c>
      <c r="F75">
        <f>GT_Spot!S75</f>
        <v>0</v>
      </c>
      <c r="G75">
        <f>PPCL_NG!S75</f>
        <v>36.770000000000003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89.87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62.81</v>
      </c>
      <c r="AB75" s="75">
        <f>-STOA!Q75</f>
        <v>0</v>
      </c>
      <c r="AC75">
        <f t="shared" si="3"/>
        <v>1.9473496352219535</v>
      </c>
      <c r="AD75">
        <f t="shared" si="4"/>
        <v>199.25360036477807</v>
      </c>
      <c r="AE75">
        <f>'IDT-1'!E75</f>
        <v>0</v>
      </c>
      <c r="AF75" s="24"/>
      <c r="AG75">
        <f t="shared" si="5"/>
        <v>199.25360036477807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1.5602500000000001</v>
      </c>
      <c r="F76">
        <f>GT_Spot!S76</f>
        <v>0</v>
      </c>
      <c r="G76">
        <f>PPCL_NG!S76</f>
        <v>36.770000000000003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62.81</v>
      </c>
      <c r="AB76" s="75">
        <f>-STOA!Q76</f>
        <v>0</v>
      </c>
      <c r="AC76">
        <f t="shared" si="3"/>
        <v>1.9473496352219535</v>
      </c>
      <c r="AD76">
        <f t="shared" si="4"/>
        <v>199.25360036477807</v>
      </c>
      <c r="AE76">
        <f>'IDT-1'!E76</f>
        <v>0</v>
      </c>
      <c r="AF76" s="24"/>
      <c r="AG76">
        <f t="shared" si="5"/>
        <v>199.25360036477807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1.5602500000000001</v>
      </c>
      <c r="F77">
        <f>GT_Spot!S77</f>
        <v>0</v>
      </c>
      <c r="G77">
        <f>PPCL_NG!S77</f>
        <v>36.32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89.87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62.81</v>
      </c>
      <c r="AB77" s="75">
        <f>-STOA!Q77</f>
        <v>0</v>
      </c>
      <c r="AC77">
        <f t="shared" si="3"/>
        <v>1.9877802728329301</v>
      </c>
      <c r="AD77">
        <f t="shared" si="4"/>
        <v>193.76316972716708</v>
      </c>
      <c r="AE77">
        <f>'IDT-1'!E77</f>
        <v>0</v>
      </c>
      <c r="AF77" s="24"/>
      <c r="AG77">
        <f t="shared" si="5"/>
        <v>193.76316972716708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1.5602500000000001</v>
      </c>
      <c r="F78">
        <f>GT_Spot!S78</f>
        <v>0</v>
      </c>
      <c r="G78">
        <f>PPCL_NG!S78</f>
        <v>36.32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89.87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62.81</v>
      </c>
      <c r="AB78" s="75">
        <f>-STOA!Q78</f>
        <v>0</v>
      </c>
      <c r="AC78">
        <f t="shared" si="3"/>
        <v>2.0321709104439067</v>
      </c>
      <c r="AD78">
        <f t="shared" si="4"/>
        <v>188.71877908955611</v>
      </c>
      <c r="AE78">
        <f>'IDT-1'!E78</f>
        <v>0</v>
      </c>
      <c r="AF78" s="24"/>
      <c r="AG78">
        <f t="shared" si="5"/>
        <v>188.71877908955611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1.5602500000000001</v>
      </c>
      <c r="F79">
        <f>GT_Spot!S79</f>
        <v>0</v>
      </c>
      <c r="G79">
        <f>PPCL_NG!S79</f>
        <v>36.32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89.87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62.81</v>
      </c>
      <c r="AB79" s="75">
        <f>-STOA!Q79</f>
        <v>0</v>
      </c>
      <c r="AC79">
        <f t="shared" si="3"/>
        <v>2.0765615480548831</v>
      </c>
      <c r="AD79">
        <f t="shared" si="4"/>
        <v>183.67438845194513</v>
      </c>
      <c r="AE79">
        <f>'IDT-1'!E79</f>
        <v>0</v>
      </c>
      <c r="AF79" s="24"/>
      <c r="AG79">
        <f t="shared" si="5"/>
        <v>183.67438845194513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2.0742734781278682</v>
      </c>
      <c r="F80">
        <f>GT_Spot!S80</f>
        <v>0</v>
      </c>
      <c r="G80">
        <f>PPCL_NG!S80</f>
        <v>43.77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81.62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62.81</v>
      </c>
      <c r="AB80" s="75">
        <f>-STOA!Q80</f>
        <v>0</v>
      </c>
      <c r="AC80">
        <f t="shared" si="3"/>
        <v>2.0740449546624085</v>
      </c>
      <c r="AD80">
        <f t="shared" si="4"/>
        <v>183.39092852346548</v>
      </c>
      <c r="AE80">
        <f>'IDT-1'!E80</f>
        <v>0</v>
      </c>
      <c r="AF80" s="24"/>
      <c r="AG80">
        <f t="shared" si="5"/>
        <v>183.39092852346548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2.0742734781278682</v>
      </c>
      <c r="F81">
        <f>GT_Spot!S81</f>
        <v>0</v>
      </c>
      <c r="G81">
        <f>PPCL_NG!S81</f>
        <v>43.77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76.959999999999994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62.81</v>
      </c>
      <c r="AB81" s="75">
        <f>-STOA!Q81</f>
        <v>0</v>
      </c>
      <c r="AC81">
        <f t="shared" si="3"/>
        <v>2.0330369546624083</v>
      </c>
      <c r="AD81">
        <f t="shared" si="4"/>
        <v>178.77193652346546</v>
      </c>
      <c r="AE81">
        <f>'IDT-1'!E81</f>
        <v>0</v>
      </c>
      <c r="AF81" s="24"/>
      <c r="AG81">
        <f t="shared" si="5"/>
        <v>178.77193652346546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-25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2.0742734781278682</v>
      </c>
      <c r="F82">
        <f>GT_Spot!S82</f>
        <v>0</v>
      </c>
      <c r="G82">
        <f>PPCL_NG!S82</f>
        <v>43.77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73.23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62.81</v>
      </c>
      <c r="AB82" s="75">
        <f>-STOA!Q82</f>
        <v>0</v>
      </c>
      <c r="AC82">
        <f t="shared" si="3"/>
        <v>2.0002129546624086</v>
      </c>
      <c r="AD82">
        <f t="shared" si="4"/>
        <v>175.0747605234655</v>
      </c>
      <c r="AE82">
        <f>'IDT-1'!E82</f>
        <v>0</v>
      </c>
      <c r="AF82" s="24"/>
      <c r="AG82">
        <f t="shared" si="5"/>
        <v>175.0747605234655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1.6497575757575758</v>
      </c>
      <c r="F83">
        <f>GT_Spot!S83</f>
        <v>0</v>
      </c>
      <c r="G83">
        <f>PPCL_NG!S83</f>
        <v>40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68.55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62.81</v>
      </c>
      <c r="AB83" s="75">
        <f>-STOA!Q83</f>
        <v>0</v>
      </c>
      <c r="AC83">
        <f t="shared" si="3"/>
        <v>1.9221172147215499</v>
      </c>
      <c r="AD83">
        <f t="shared" si="4"/>
        <v>166.27834036103604</v>
      </c>
      <c r="AE83">
        <f>'IDT-1'!E83</f>
        <v>0</v>
      </c>
      <c r="AF83" s="24"/>
      <c r="AG83">
        <f t="shared" si="5"/>
        <v>166.27834036103604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2.0742734781278682</v>
      </c>
      <c r="F84">
        <f>GT_Spot!S84</f>
        <v>0</v>
      </c>
      <c r="G84">
        <f>PPCL_NG!S84</f>
        <v>45.52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65.760000000000005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62.81</v>
      </c>
      <c r="AB84" s="75">
        <f>-STOA!Q84</f>
        <v>0</v>
      </c>
      <c r="AC84">
        <f t="shared" si="3"/>
        <v>1.9498769546624084</v>
      </c>
      <c r="AD84">
        <f t="shared" si="4"/>
        <v>169.40509652346546</v>
      </c>
      <c r="AE84">
        <f>'IDT-1'!E84</f>
        <v>0</v>
      </c>
      <c r="AF84" s="24"/>
      <c r="AG84">
        <f t="shared" si="5"/>
        <v>169.40509652346546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2.0742734781278682</v>
      </c>
      <c r="F85">
        <f>GT_Spot!S85</f>
        <v>0</v>
      </c>
      <c r="G85">
        <f>PPCL_NG!S85</f>
        <v>45.52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62.02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62.81</v>
      </c>
      <c r="AB85" s="75">
        <f>-STOA!Q85</f>
        <v>0</v>
      </c>
      <c r="AC85">
        <f t="shared" si="3"/>
        <v>1.9169649546624086</v>
      </c>
      <c r="AD85">
        <f t="shared" si="4"/>
        <v>165.69800852346549</v>
      </c>
      <c r="AE85">
        <f>'IDT-1'!E85</f>
        <v>0</v>
      </c>
      <c r="AF85" s="24"/>
      <c r="AG85">
        <f t="shared" si="5"/>
        <v>165.69800852346549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2.0742734781278682</v>
      </c>
      <c r="F86">
        <f>GT_Spot!S86</f>
        <v>0</v>
      </c>
      <c r="G86">
        <f>PPCL_NG!S86</f>
        <v>45.52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60.15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62.81</v>
      </c>
      <c r="AB86" s="75">
        <f>-STOA!Q86</f>
        <v>0</v>
      </c>
      <c r="AC86">
        <f t="shared" si="3"/>
        <v>1.9005089546624085</v>
      </c>
      <c r="AD86">
        <f t="shared" si="4"/>
        <v>163.84446452346549</v>
      </c>
      <c r="AE86">
        <f>'IDT-1'!E86</f>
        <v>0</v>
      </c>
      <c r="AF86" s="24"/>
      <c r="AG86">
        <f t="shared" si="5"/>
        <v>163.84446452346549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2.0742734781278682</v>
      </c>
      <c r="F87">
        <f>GT_Spot!S87</f>
        <v>0</v>
      </c>
      <c r="G87">
        <f>PPCL_NG!S87</f>
        <v>45.52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56.41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62.81</v>
      </c>
      <c r="AB87" s="75">
        <f>-STOA!Q87</f>
        <v>0</v>
      </c>
      <c r="AC87">
        <f t="shared" si="3"/>
        <v>1.8675969546624085</v>
      </c>
      <c r="AD87">
        <f t="shared" si="4"/>
        <v>160.13737652346546</v>
      </c>
      <c r="AE87">
        <f>'IDT-1'!E87</f>
        <v>0</v>
      </c>
      <c r="AF87" s="24"/>
      <c r="AG87">
        <f t="shared" si="5"/>
        <v>160.13737652346546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2.0742734781278682</v>
      </c>
      <c r="F88">
        <f>GT_Spot!S88</f>
        <v>0</v>
      </c>
      <c r="G88">
        <f>PPCL_NG!S88</f>
        <v>45.52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55.48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62.81</v>
      </c>
      <c r="AB88" s="75">
        <f>-STOA!Q88</f>
        <v>0</v>
      </c>
      <c r="AC88">
        <f t="shared" si="3"/>
        <v>1.8594129546624085</v>
      </c>
      <c r="AD88">
        <f t="shared" si="4"/>
        <v>159.21556052346546</v>
      </c>
      <c r="AE88">
        <f>'IDT-1'!E88</f>
        <v>0</v>
      </c>
      <c r="AF88" s="24"/>
      <c r="AG88">
        <f t="shared" si="5"/>
        <v>159.21556052346546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2.0742734781278682</v>
      </c>
      <c r="F89">
        <f>GT_Spot!S89</f>
        <v>0</v>
      </c>
      <c r="G89">
        <f>PPCL_NG!S89</f>
        <v>45.52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53.61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62.81</v>
      </c>
      <c r="AB89" s="75">
        <f>-STOA!Q89</f>
        <v>0</v>
      </c>
      <c r="AC89">
        <f t="shared" si="3"/>
        <v>1.8429569546624087</v>
      </c>
      <c r="AD89">
        <f t="shared" si="4"/>
        <v>157.36201652346548</v>
      </c>
      <c r="AE89">
        <f>'IDT-1'!E89</f>
        <v>0</v>
      </c>
      <c r="AF89" s="24"/>
      <c r="AG89">
        <f t="shared" si="5"/>
        <v>157.36201652346548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2.0742734781278682</v>
      </c>
      <c r="F90">
        <f>GT_Spot!S90</f>
        <v>0</v>
      </c>
      <c r="G90">
        <f>PPCL_NG!S90</f>
        <v>45.52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51.75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62.81</v>
      </c>
      <c r="AB90" s="75">
        <f>-STOA!Q90</f>
        <v>0</v>
      </c>
      <c r="AC90">
        <f t="shared" si="3"/>
        <v>1.8265889546624086</v>
      </c>
      <c r="AD90">
        <f t="shared" si="4"/>
        <v>155.51838452346547</v>
      </c>
      <c r="AE90">
        <f>'IDT-1'!E90</f>
        <v>0</v>
      </c>
      <c r="AF90" s="24"/>
      <c r="AG90">
        <f t="shared" si="5"/>
        <v>155.51838452346547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2.0775981524249425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49.88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62.81</v>
      </c>
      <c r="AB91" s="75">
        <f>-STOA!Q91</f>
        <v>0</v>
      </c>
      <c r="AC91">
        <f t="shared" si="3"/>
        <v>1.8123622117962226</v>
      </c>
      <c r="AD91">
        <f t="shared" si="4"/>
        <v>153.91593594062871</v>
      </c>
      <c r="AE91">
        <f>'IDT-1'!E91</f>
        <v>0</v>
      </c>
      <c r="AF91" s="24"/>
      <c r="AG91">
        <f t="shared" si="5"/>
        <v>153.91593594062871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2.0775981524249425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48.02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62.81</v>
      </c>
      <c r="AB92" s="75">
        <f>-STOA!Q92</f>
        <v>0</v>
      </c>
      <c r="AC92">
        <f t="shared" si="3"/>
        <v>1.7959942117962229</v>
      </c>
      <c r="AD92">
        <f t="shared" si="4"/>
        <v>152.07230394062873</v>
      </c>
      <c r="AE92">
        <f>'IDT-1'!E92</f>
        <v>0</v>
      </c>
      <c r="AF92" s="24"/>
      <c r="AG92">
        <f t="shared" si="5"/>
        <v>152.07230394062873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2.0775981524249425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47.08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62.81</v>
      </c>
      <c r="AB93" s="75">
        <f>-STOA!Q93</f>
        <v>0</v>
      </c>
      <c r="AC93">
        <f t="shared" si="3"/>
        <v>1.7877222117962226</v>
      </c>
      <c r="AD93">
        <f t="shared" si="4"/>
        <v>151.14057594062871</v>
      </c>
      <c r="AE93">
        <f>'IDT-1'!E93</f>
        <v>0</v>
      </c>
      <c r="AF93" s="24"/>
      <c r="AG93">
        <f t="shared" si="5"/>
        <v>151.14057594062871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2.0775981524249425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47.08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62.81</v>
      </c>
      <c r="AB94" s="75">
        <f>-STOA!Q94</f>
        <v>0</v>
      </c>
      <c r="AC94">
        <f t="shared" si="3"/>
        <v>1.7877222117962226</v>
      </c>
      <c r="AD94">
        <f t="shared" si="4"/>
        <v>151.14057594062871</v>
      </c>
      <c r="AE94">
        <f>'IDT-1'!E94</f>
        <v>0</v>
      </c>
      <c r="AF94" s="24"/>
      <c r="AG94">
        <f t="shared" si="5"/>
        <v>151.14057594062871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2.0775981524249425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46.14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62.81</v>
      </c>
      <c r="AB95" s="75">
        <f>-STOA!Q95</f>
        <v>0</v>
      </c>
      <c r="AC95">
        <f t="shared" si="3"/>
        <v>1.8238408494071989</v>
      </c>
      <c r="AD95">
        <f t="shared" si="4"/>
        <v>145.16445730301774</v>
      </c>
      <c r="AE95">
        <f>'IDT-1'!E95</f>
        <v>0</v>
      </c>
      <c r="AF95" s="24"/>
      <c r="AG95">
        <f t="shared" si="5"/>
        <v>145.16445730301774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2.0775981524249425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44.28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62.81</v>
      </c>
      <c r="AB96" s="75">
        <f>-STOA!Q96</f>
        <v>0</v>
      </c>
      <c r="AC96">
        <f t="shared" si="3"/>
        <v>1.807472849407199</v>
      </c>
      <c r="AD96">
        <f t="shared" si="4"/>
        <v>143.32082530301776</v>
      </c>
      <c r="AE96">
        <f>'IDT-1'!E96</f>
        <v>0</v>
      </c>
      <c r="AF96" s="24"/>
      <c r="AG96">
        <f t="shared" si="5"/>
        <v>143.32082530301776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2.0775981524249425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44.28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62.81</v>
      </c>
      <c r="AB97" s="75">
        <f>-STOA!Q97</f>
        <v>0</v>
      </c>
      <c r="AC97">
        <f t="shared" si="3"/>
        <v>1.807472849407199</v>
      </c>
      <c r="AD97">
        <f t="shared" si="4"/>
        <v>143.32082530301776</v>
      </c>
      <c r="AE97">
        <f>'IDT-1'!E97</f>
        <v>0</v>
      </c>
      <c r="AF97" s="24"/>
      <c r="AG97">
        <f t="shared" si="5"/>
        <v>143.32082530301776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2.0775981524249425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42.41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62.81</v>
      </c>
      <c r="AB98" s="75">
        <f>-STOA!Q98</f>
        <v>0</v>
      </c>
      <c r="AC98">
        <f t="shared" si="3"/>
        <v>1.7910168494071992</v>
      </c>
      <c r="AD98">
        <f t="shared" si="4"/>
        <v>141.46728130301776</v>
      </c>
      <c r="AE98">
        <f>'IDT-1'!E98</f>
        <v>0</v>
      </c>
      <c r="AF98" s="24"/>
      <c r="AG98">
        <f t="shared" si="5"/>
        <v>141.46728130301776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4.8583561168184561E-2</v>
      </c>
      <c r="F99">
        <f t="shared" si="6"/>
        <v>0</v>
      </c>
      <c r="G99">
        <f t="shared" si="6"/>
        <v>1.0918405393207355</v>
      </c>
      <c r="H99">
        <f t="shared" si="6"/>
        <v>0</v>
      </c>
      <c r="I99">
        <f t="shared" si="6"/>
        <v>0.45463437336036411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1.2144649999999995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1.9326400000000026</v>
      </c>
      <c r="AB99" s="75">
        <f t="shared" si="6"/>
        <v>0</v>
      </c>
      <c r="AC99">
        <f t="shared" si="6"/>
        <v>4.3702117017299022E-2</v>
      </c>
      <c r="AD99">
        <f t="shared" si="6"/>
        <v>4.5332274068319878</v>
      </c>
      <c r="AE99">
        <f t="shared" si="6"/>
        <v>0</v>
      </c>
      <c r="AG99">
        <f t="shared" si="6"/>
        <v>4.5332274068319878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-0.19375000000000001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9.5399999999999991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0.18744</v>
      </c>
      <c r="AD3">
        <f>SUM(B3:AB3,AI3:AR3)-AC3</f>
        <v>21.112559999999998</v>
      </c>
      <c r="AE3">
        <f>'IDT-1'!D3</f>
        <v>0</v>
      </c>
      <c r="AF3" s="24"/>
      <c r="AG3">
        <f>SUM(AD3:AF3)</f>
        <v>21.112559999999998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9.5399999999999991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0.18744</v>
      </c>
      <c r="AD4">
        <f t="shared" ref="AD4:AD67" si="1">SUM(B4:AB4,AI4:AR4)-AC4</f>
        <v>21.112559999999998</v>
      </c>
      <c r="AE4">
        <f>'IDT-1'!D4</f>
        <v>0</v>
      </c>
      <c r="AF4" s="24"/>
      <c r="AG4">
        <f t="shared" ref="AG4:AG67" si="2">SUM(AD4:AF4)</f>
        <v>21.112559999999998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9.5399999999999991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6.76</v>
      </c>
      <c r="AB5" s="75">
        <f>-STOA!R5</f>
        <v>0</v>
      </c>
      <c r="AC5">
        <f t="shared" si="0"/>
        <v>0.19365468926553672</v>
      </c>
      <c r="AD5">
        <f t="shared" si="1"/>
        <v>20.406345310734462</v>
      </c>
      <c r="AE5">
        <f>'IDT-1'!D5</f>
        <v>0</v>
      </c>
      <c r="AF5" s="24"/>
      <c r="AG5">
        <f t="shared" si="2"/>
        <v>20.406345310734462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-0.7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9.5399999999999991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6.76</v>
      </c>
      <c r="AB6" s="75">
        <f>-STOA!R6</f>
        <v>0</v>
      </c>
      <c r="AC6">
        <f t="shared" si="0"/>
        <v>0.19365468926553672</v>
      </c>
      <c r="AD6">
        <f t="shared" si="1"/>
        <v>20.406345310734462</v>
      </c>
      <c r="AE6">
        <f>'IDT-1'!D6</f>
        <v>0</v>
      </c>
      <c r="AF6" s="24"/>
      <c r="AG6">
        <f t="shared" si="2"/>
        <v>20.406345310734462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-0.7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9.5399999999999991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6.76</v>
      </c>
      <c r="AB7" s="75">
        <f>-STOA!R7</f>
        <v>0</v>
      </c>
      <c r="AC7">
        <f t="shared" si="0"/>
        <v>0.19365468926553672</v>
      </c>
      <c r="AD7">
        <f t="shared" si="1"/>
        <v>20.406345310734462</v>
      </c>
      <c r="AE7">
        <f>'IDT-1'!D7</f>
        <v>0</v>
      </c>
      <c r="AF7" s="24"/>
      <c r="AG7">
        <f t="shared" si="2"/>
        <v>20.406345310734462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-0.7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6.76</v>
      </c>
      <c r="AB8" s="75">
        <f>-STOA!R8</f>
        <v>0</v>
      </c>
      <c r="AC8">
        <f t="shared" si="0"/>
        <v>0.19684612752219532</v>
      </c>
      <c r="AD8">
        <f t="shared" si="1"/>
        <v>20.163153872477803</v>
      </c>
      <c r="AE8">
        <f>'IDT-1'!D8</f>
        <v>0</v>
      </c>
      <c r="AF8" s="24"/>
      <c r="AG8">
        <f t="shared" si="2"/>
        <v>20.163153872477803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9.66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6.76</v>
      </c>
      <c r="AB9" s="75">
        <f>-STOA!R9</f>
        <v>0</v>
      </c>
      <c r="AC9">
        <f t="shared" si="0"/>
        <v>0.19737412752219535</v>
      </c>
      <c r="AD9">
        <f t="shared" si="1"/>
        <v>20.222625872477806</v>
      </c>
      <c r="AE9">
        <f>'IDT-1'!D9</f>
        <v>0</v>
      </c>
      <c r="AF9" s="24"/>
      <c r="AG9">
        <f t="shared" si="2"/>
        <v>20.222625872477806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9.66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6.76</v>
      </c>
      <c r="AB10" s="75">
        <f>-STOA!R10</f>
        <v>0</v>
      </c>
      <c r="AC10">
        <f t="shared" si="0"/>
        <v>0.19826194027441488</v>
      </c>
      <c r="AD10">
        <f t="shared" si="1"/>
        <v>20.121738059725587</v>
      </c>
      <c r="AE10">
        <f>'IDT-1'!D10</f>
        <v>0</v>
      </c>
      <c r="AF10" s="24"/>
      <c r="AG10">
        <f t="shared" si="2"/>
        <v>20.121738059725587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-1.1000000000000001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6.76</v>
      </c>
      <c r="AB11" s="75">
        <f>-STOA!R11</f>
        <v>0</v>
      </c>
      <c r="AC11">
        <f t="shared" si="0"/>
        <v>0.1991497530266344</v>
      </c>
      <c r="AD11">
        <f t="shared" si="1"/>
        <v>20.020850246973367</v>
      </c>
      <c r="AE11">
        <f>'IDT-1'!D11</f>
        <v>0</v>
      </c>
      <c r="AF11" s="24"/>
      <c r="AG11">
        <f t="shared" si="2"/>
        <v>20.020850246973367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-1.2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6.76</v>
      </c>
      <c r="AB12" s="75">
        <f>-STOA!R12</f>
        <v>0</v>
      </c>
      <c r="AC12">
        <f t="shared" si="0"/>
        <v>0.20092537853107348</v>
      </c>
      <c r="AD12">
        <f t="shared" si="1"/>
        <v>19.819074621468928</v>
      </c>
      <c r="AE12">
        <f>'IDT-1'!D12</f>
        <v>0</v>
      </c>
      <c r="AF12" s="24"/>
      <c r="AG12">
        <f t="shared" si="2"/>
        <v>19.819074621468928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6.76</v>
      </c>
      <c r="AB13" s="75">
        <f>-STOA!R13</f>
        <v>0</v>
      </c>
      <c r="AC13">
        <f t="shared" si="0"/>
        <v>0.20092537853107348</v>
      </c>
      <c r="AD13">
        <f t="shared" si="1"/>
        <v>19.819074621468928</v>
      </c>
      <c r="AE13">
        <f>'IDT-1'!D13</f>
        <v>0</v>
      </c>
      <c r="AF13" s="24"/>
      <c r="AG13">
        <f t="shared" si="2"/>
        <v>19.819074621468928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6.76</v>
      </c>
      <c r="AB14" s="75">
        <f>-STOA!R14</f>
        <v>0</v>
      </c>
      <c r="AC14">
        <f t="shared" si="0"/>
        <v>0.20092537853107348</v>
      </c>
      <c r="AD14">
        <f t="shared" si="1"/>
        <v>19.819074621468928</v>
      </c>
      <c r="AE14">
        <f>'IDT-1'!D14</f>
        <v>0</v>
      </c>
      <c r="AF14" s="24"/>
      <c r="AG14">
        <f t="shared" si="2"/>
        <v>19.819074621468928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6.76</v>
      </c>
      <c r="AB15" s="75">
        <f>-STOA!R15</f>
        <v>0</v>
      </c>
      <c r="AC15">
        <f t="shared" si="0"/>
        <v>0.20270100403551253</v>
      </c>
      <c r="AD15">
        <f t="shared" si="1"/>
        <v>19.617298995964489</v>
      </c>
      <c r="AE15">
        <f>'IDT-1'!D15</f>
        <v>0</v>
      </c>
      <c r="AF15" s="24"/>
      <c r="AG15">
        <f t="shared" si="2"/>
        <v>19.617298995964489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-1.6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6.76</v>
      </c>
      <c r="AB16" s="75">
        <f>-STOA!R16</f>
        <v>0</v>
      </c>
      <c r="AC16">
        <f t="shared" si="0"/>
        <v>0.20270100403551253</v>
      </c>
      <c r="AD16">
        <f t="shared" si="1"/>
        <v>19.617298995964489</v>
      </c>
      <c r="AE16">
        <f>'IDT-1'!D16</f>
        <v>0</v>
      </c>
      <c r="AF16" s="24"/>
      <c r="AG16">
        <f t="shared" si="2"/>
        <v>19.617298995964489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-1.6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6.76</v>
      </c>
      <c r="AB17" s="75">
        <f>-STOA!R17</f>
        <v>0</v>
      </c>
      <c r="AC17">
        <f t="shared" si="0"/>
        <v>0.20270100403551253</v>
      </c>
      <c r="AD17">
        <f t="shared" si="1"/>
        <v>19.617298995964489</v>
      </c>
      <c r="AE17">
        <f>'IDT-1'!D17</f>
        <v>0</v>
      </c>
      <c r="AF17" s="24"/>
      <c r="AG17">
        <f t="shared" si="2"/>
        <v>19.617298995964489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-1.6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6.76</v>
      </c>
      <c r="AB18" s="75">
        <f>-STOA!R18</f>
        <v>0</v>
      </c>
      <c r="AC18">
        <f t="shared" si="0"/>
        <v>0.20270100403551253</v>
      </c>
      <c r="AD18">
        <f t="shared" si="1"/>
        <v>19.617298995964489</v>
      </c>
      <c r="AE18">
        <f>'IDT-1'!D18</f>
        <v>0</v>
      </c>
      <c r="AF18" s="24"/>
      <c r="AG18">
        <f t="shared" si="2"/>
        <v>19.617298995964489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-1.6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6.76</v>
      </c>
      <c r="AB19" s="75">
        <f>-STOA!R19</f>
        <v>0</v>
      </c>
      <c r="AC19">
        <f t="shared" si="0"/>
        <v>0.20358881678773208</v>
      </c>
      <c r="AD19">
        <f t="shared" si="1"/>
        <v>19.51641118321227</v>
      </c>
      <c r="AE19">
        <f>'IDT-1'!D19</f>
        <v>0</v>
      </c>
      <c r="AF19" s="24"/>
      <c r="AG19">
        <f t="shared" si="2"/>
        <v>19.51641118321227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-1.7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9.48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6.76</v>
      </c>
      <c r="AB20" s="75">
        <f>-STOA!R20</f>
        <v>0</v>
      </c>
      <c r="AC20">
        <f t="shared" si="0"/>
        <v>0.19934137853107348</v>
      </c>
      <c r="AD20">
        <f t="shared" si="1"/>
        <v>19.64065862146893</v>
      </c>
      <c r="AE20">
        <f>'IDT-1'!D20</f>
        <v>0</v>
      </c>
      <c r="AF20" s="24"/>
      <c r="AG20">
        <f t="shared" si="2"/>
        <v>19.64065862146893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-1.4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9.48</v>
      </c>
      <c r="H21">
        <f>PPCL_Spot!R21</f>
        <v>0</v>
      </c>
      <c r="I21">
        <f>Bawana_NG!R21</f>
        <v>5.0002362613996123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6.76</v>
      </c>
      <c r="AB21" s="75">
        <f>-STOA!R21</f>
        <v>0</v>
      </c>
      <c r="AC21">
        <f t="shared" si="0"/>
        <v>0.19579220662251193</v>
      </c>
      <c r="AD21">
        <f t="shared" si="1"/>
        <v>20.044444054777102</v>
      </c>
      <c r="AE21">
        <f>'IDT-1'!D21</f>
        <v>0</v>
      </c>
      <c r="AF21" s="24"/>
      <c r="AG21">
        <f t="shared" si="2"/>
        <v>20.044444054777102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9.48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6.76</v>
      </c>
      <c r="AB22" s="75">
        <f>-STOA!R22</f>
        <v>0</v>
      </c>
      <c r="AC22">
        <f t="shared" si="0"/>
        <v>0.19135106376109767</v>
      </c>
      <c r="AD22">
        <f t="shared" si="1"/>
        <v>20.548648936238905</v>
      </c>
      <c r="AE22">
        <f>'IDT-1'!D22</f>
        <v>0</v>
      </c>
      <c r="AF22" s="24"/>
      <c r="AG22">
        <f t="shared" si="2"/>
        <v>20.548648936238905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-0.5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9.48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6.76</v>
      </c>
      <c r="AB23" s="75">
        <f>-STOA!R23</f>
        <v>0</v>
      </c>
      <c r="AC23">
        <f t="shared" si="0"/>
        <v>0.19113600000000003</v>
      </c>
      <c r="AD23">
        <f t="shared" si="1"/>
        <v>21.528864000000002</v>
      </c>
      <c r="AE23">
        <f>'IDT-1'!D23</f>
        <v>0</v>
      </c>
      <c r="AF23" s="24"/>
      <c r="AG23">
        <f t="shared" si="2"/>
        <v>21.528864000000002</v>
      </c>
      <c r="AI23" s="34">
        <f>PXIL!L23</f>
        <v>0</v>
      </c>
      <c r="AJ23" s="34">
        <f>PXIL!R23</f>
        <v>0</v>
      </c>
      <c r="AK23" s="34">
        <f>RTM_IEX!L23</f>
        <v>0.48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9.48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6.76</v>
      </c>
      <c r="AB24" s="75">
        <f>-STOA!R24</f>
        <v>0</v>
      </c>
      <c r="AC24">
        <f t="shared" si="0"/>
        <v>0.20222400000000001</v>
      </c>
      <c r="AD24">
        <f t="shared" si="1"/>
        <v>22.777775999999999</v>
      </c>
      <c r="AE24">
        <f>'IDT-1'!D24</f>
        <v>0</v>
      </c>
      <c r="AF24" s="24"/>
      <c r="AG24">
        <f t="shared" si="2"/>
        <v>22.777775999999999</v>
      </c>
      <c r="AI24" s="34">
        <f>PXIL!L24</f>
        <v>0</v>
      </c>
      <c r="AJ24" s="34">
        <f>PXIL!R24</f>
        <v>0</v>
      </c>
      <c r="AK24" s="34">
        <f>RTM_IEX!L24</f>
        <v>1.74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6.76</v>
      </c>
      <c r="AB25" s="75">
        <f>-STOA!R25</f>
        <v>0</v>
      </c>
      <c r="AC25">
        <f t="shared" si="0"/>
        <v>0.21155200000000002</v>
      </c>
      <c r="AD25">
        <f t="shared" si="1"/>
        <v>23.828448000000002</v>
      </c>
      <c r="AE25">
        <f>'IDT-1'!D25</f>
        <v>0</v>
      </c>
      <c r="AF25" s="24"/>
      <c r="AG25">
        <f t="shared" si="2"/>
        <v>23.828448000000002</v>
      </c>
      <c r="AI25" s="34">
        <f>PXIL!L25</f>
        <v>0</v>
      </c>
      <c r="AJ25" s="34">
        <f>PXIL!R25</f>
        <v>0</v>
      </c>
      <c r="AK25" s="34">
        <f>RTM_IEX!L25</f>
        <v>2.8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6.76</v>
      </c>
      <c r="AB26" s="75">
        <f>-STOA!R26</f>
        <v>0</v>
      </c>
      <c r="AC26">
        <f t="shared" si="0"/>
        <v>0.21753600000000003</v>
      </c>
      <c r="AD26">
        <f t="shared" si="1"/>
        <v>24.502464000000003</v>
      </c>
      <c r="AE26">
        <f>'IDT-1'!D26</f>
        <v>0</v>
      </c>
      <c r="AF26" s="24"/>
      <c r="AG26">
        <f t="shared" si="2"/>
        <v>24.502464000000003</v>
      </c>
      <c r="AI26" s="34">
        <f>PXIL!L26</f>
        <v>0</v>
      </c>
      <c r="AJ26" s="34">
        <f>PXIL!R26</f>
        <v>0</v>
      </c>
      <c r="AK26" s="34">
        <f>RTM_IEX!L26</f>
        <v>3.48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6.76</v>
      </c>
      <c r="AB27" s="75">
        <f>-STOA!R27</f>
        <v>0</v>
      </c>
      <c r="AC27">
        <f t="shared" si="0"/>
        <v>0.22431200000000001</v>
      </c>
      <c r="AD27">
        <f t="shared" si="1"/>
        <v>25.265688000000001</v>
      </c>
      <c r="AE27">
        <f>'IDT-1'!D27</f>
        <v>0</v>
      </c>
      <c r="AF27" s="24"/>
      <c r="AG27">
        <f t="shared" si="2"/>
        <v>25.265688000000001</v>
      </c>
      <c r="AI27" s="34">
        <f>PXIL!L27</f>
        <v>0</v>
      </c>
      <c r="AJ27" s="34">
        <f>PXIL!R27</f>
        <v>0</v>
      </c>
      <c r="AK27" s="34">
        <f>RTM_IEX!L27</f>
        <v>4.25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9.66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6.76</v>
      </c>
      <c r="AB28" s="75">
        <f>-STOA!R28</f>
        <v>0</v>
      </c>
      <c r="AC28">
        <f t="shared" si="0"/>
        <v>0.22756800000000002</v>
      </c>
      <c r="AD28">
        <f t="shared" si="1"/>
        <v>25.632432000000001</v>
      </c>
      <c r="AE28">
        <f>'IDT-1'!D28</f>
        <v>0</v>
      </c>
      <c r="AF28" s="24"/>
      <c r="AG28">
        <f t="shared" si="2"/>
        <v>25.632432000000001</v>
      </c>
      <c r="AI28" s="34">
        <f>PXIL!L28</f>
        <v>0</v>
      </c>
      <c r="AJ28" s="34">
        <f>PXIL!R28</f>
        <v>0</v>
      </c>
      <c r="AK28" s="34">
        <f>RTM_IEX!L28</f>
        <v>4.4400000000000004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9.66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6.8599999999999994</v>
      </c>
      <c r="AB29" s="75">
        <f>-STOA!R29</f>
        <v>0</v>
      </c>
      <c r="AC29">
        <f t="shared" si="0"/>
        <v>0.23223200000000002</v>
      </c>
      <c r="AD29">
        <f t="shared" si="1"/>
        <v>26.157768000000001</v>
      </c>
      <c r="AE29">
        <f>'IDT-1'!D29</f>
        <v>0</v>
      </c>
      <c r="AF29" s="24"/>
      <c r="AG29">
        <f t="shared" si="2"/>
        <v>26.157768000000001</v>
      </c>
      <c r="AI29" s="34">
        <f>PXIL!L29</f>
        <v>0</v>
      </c>
      <c r="AJ29" s="34">
        <f>PXIL!R29</f>
        <v>0</v>
      </c>
      <c r="AK29" s="34">
        <f>RTM_IEX!L29</f>
        <v>4.87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9.66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7.22</v>
      </c>
      <c r="AB30" s="75">
        <f>-STOA!R30</f>
        <v>0</v>
      </c>
      <c r="AC30">
        <f t="shared" si="0"/>
        <v>0.24094399999999999</v>
      </c>
      <c r="AD30">
        <f t="shared" si="1"/>
        <v>27.139056</v>
      </c>
      <c r="AE30">
        <f>'IDT-1'!D30</f>
        <v>0</v>
      </c>
      <c r="AF30" s="24"/>
      <c r="AG30">
        <f t="shared" si="2"/>
        <v>27.139056</v>
      </c>
      <c r="AI30" s="34">
        <f>PXIL!L30</f>
        <v>0</v>
      </c>
      <c r="AJ30" s="34">
        <f>PXIL!R30</f>
        <v>0</v>
      </c>
      <c r="AK30" s="34">
        <f>RTM_IEX!L30</f>
        <v>5.5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9.66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7.5299999999999994</v>
      </c>
      <c r="AB31" s="75">
        <f>-STOA!R31</f>
        <v>0</v>
      </c>
      <c r="AC31">
        <f t="shared" si="0"/>
        <v>0.246312</v>
      </c>
      <c r="AD31">
        <f t="shared" si="1"/>
        <v>27.743687999999999</v>
      </c>
      <c r="AE31">
        <f>'IDT-1'!D31</f>
        <v>0</v>
      </c>
      <c r="AF31" s="24"/>
      <c r="AG31">
        <f t="shared" si="2"/>
        <v>27.743687999999999</v>
      </c>
      <c r="AI31" s="34">
        <f>PXIL!L31</f>
        <v>0</v>
      </c>
      <c r="AJ31" s="34">
        <f>PXIL!R31</f>
        <v>0</v>
      </c>
      <c r="AK31" s="34">
        <f>RTM_IEX!L31</f>
        <v>5.8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9.66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7.97</v>
      </c>
      <c r="AB32" s="75">
        <f>-STOA!R32</f>
        <v>0</v>
      </c>
      <c r="AC32">
        <f t="shared" si="0"/>
        <v>0.24842400000000001</v>
      </c>
      <c r="AD32">
        <f t="shared" si="1"/>
        <v>27.981575999999997</v>
      </c>
      <c r="AE32">
        <f>'IDT-1'!D32</f>
        <v>0</v>
      </c>
      <c r="AF32" s="24"/>
      <c r="AG32">
        <f t="shared" si="2"/>
        <v>27.981575999999997</v>
      </c>
      <c r="AI32" s="34">
        <f>PXIL!L32</f>
        <v>0</v>
      </c>
      <c r="AJ32" s="34">
        <f>PXIL!R32</f>
        <v>0</v>
      </c>
      <c r="AK32" s="34">
        <f>RTM_IEX!L32</f>
        <v>5.6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9.66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8.09</v>
      </c>
      <c r="AB33" s="75">
        <f>-STOA!R33</f>
        <v>0</v>
      </c>
      <c r="AC33">
        <f t="shared" si="0"/>
        <v>0.25124000000000002</v>
      </c>
      <c r="AD33">
        <f t="shared" si="1"/>
        <v>28.298760000000001</v>
      </c>
      <c r="AE33">
        <f>'IDT-1'!D33</f>
        <v>0</v>
      </c>
      <c r="AF33" s="24"/>
      <c r="AG33">
        <f t="shared" si="2"/>
        <v>28.298760000000001</v>
      </c>
      <c r="AI33" s="34">
        <f>PXIL!L33</f>
        <v>0</v>
      </c>
      <c r="AJ33" s="34">
        <f>PXIL!R33</f>
        <v>0</v>
      </c>
      <c r="AK33" s="34">
        <f>RTM_IEX!L33</f>
        <v>5.8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9.66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8.27</v>
      </c>
      <c r="AB34" s="75">
        <f>-STOA!R34</f>
        <v>0</v>
      </c>
      <c r="AC34">
        <f t="shared" si="0"/>
        <v>0.254496</v>
      </c>
      <c r="AD34">
        <f t="shared" si="1"/>
        <v>28.665504000000002</v>
      </c>
      <c r="AE34">
        <f>'IDT-1'!D34</f>
        <v>0</v>
      </c>
      <c r="AF34" s="24"/>
      <c r="AG34">
        <f t="shared" si="2"/>
        <v>28.665504000000002</v>
      </c>
      <c r="AI34" s="34">
        <f>PXIL!L34</f>
        <v>0</v>
      </c>
      <c r="AJ34" s="34">
        <f>PXIL!R34</f>
        <v>0</v>
      </c>
      <c r="AK34" s="34">
        <f>RTM_IEX!L34</f>
        <v>5.99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9.66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8.8000000000000007</v>
      </c>
      <c r="AB35" s="75">
        <f>-STOA!R35</f>
        <v>0</v>
      </c>
      <c r="AC35">
        <f t="shared" si="0"/>
        <v>0.25572800000000001</v>
      </c>
      <c r="AD35">
        <f t="shared" si="1"/>
        <v>28.804272000000001</v>
      </c>
      <c r="AE35">
        <f>'IDT-1'!D35</f>
        <v>0</v>
      </c>
      <c r="AF35" s="24"/>
      <c r="AG35">
        <f t="shared" si="2"/>
        <v>28.804272000000001</v>
      </c>
      <c r="AI35" s="34">
        <f>PXIL!L35</f>
        <v>0</v>
      </c>
      <c r="AJ35" s="34">
        <f>PXIL!R35</f>
        <v>0</v>
      </c>
      <c r="AK35" s="34">
        <f>RTM_IEX!L35</f>
        <v>5.6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9.66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9.18</v>
      </c>
      <c r="AB36" s="75">
        <f>-STOA!R36</f>
        <v>0</v>
      </c>
      <c r="AC36">
        <f t="shared" si="0"/>
        <v>0.25916</v>
      </c>
      <c r="AD36">
        <f t="shared" si="1"/>
        <v>29.190839999999998</v>
      </c>
      <c r="AE36">
        <f>'IDT-1'!D36</f>
        <v>0</v>
      </c>
      <c r="AF36" s="24"/>
      <c r="AG36">
        <f t="shared" si="2"/>
        <v>29.190839999999998</v>
      </c>
      <c r="AI36" s="34">
        <f>PXIL!L36</f>
        <v>0</v>
      </c>
      <c r="AJ36" s="34">
        <f>PXIL!R36</f>
        <v>0</v>
      </c>
      <c r="AK36" s="34">
        <f>RTM_IEX!L36</f>
        <v>5.61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9.66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10.85</v>
      </c>
      <c r="AB37" s="75">
        <f>-STOA!R37</f>
        <v>0</v>
      </c>
      <c r="AC37">
        <f t="shared" si="0"/>
        <v>0.26611200000000002</v>
      </c>
      <c r="AD37">
        <f t="shared" si="1"/>
        <v>29.973887999999999</v>
      </c>
      <c r="AE37">
        <f>'IDT-1'!D37</f>
        <v>0</v>
      </c>
      <c r="AF37" s="24"/>
      <c r="AG37">
        <f t="shared" si="2"/>
        <v>29.973887999999999</v>
      </c>
      <c r="AI37" s="34">
        <f>PXIL!L37</f>
        <v>0</v>
      </c>
      <c r="AJ37" s="34">
        <f>PXIL!R37</f>
        <v>0</v>
      </c>
      <c r="AK37" s="34">
        <f>RTM_IEX!L37</f>
        <v>4.7300000000000004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9.66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11.93</v>
      </c>
      <c r="AB38" s="75">
        <f>-STOA!R38</f>
        <v>0</v>
      </c>
      <c r="AC38">
        <f t="shared" si="0"/>
        <v>0.27394400000000002</v>
      </c>
      <c r="AD38">
        <f t="shared" si="1"/>
        <v>30.856055999999999</v>
      </c>
      <c r="AE38">
        <f>'IDT-1'!D38</f>
        <v>0</v>
      </c>
      <c r="AF38" s="24"/>
      <c r="AG38">
        <f t="shared" si="2"/>
        <v>30.856055999999999</v>
      </c>
      <c r="AI38" s="34">
        <f>PXIL!L38</f>
        <v>0</v>
      </c>
      <c r="AJ38" s="34">
        <f>PXIL!R38</f>
        <v>0</v>
      </c>
      <c r="AK38" s="34">
        <f>RTM_IEX!L38</f>
        <v>4.54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9.66</v>
      </c>
      <c r="H39">
        <f>PPCL_Spot!R39</f>
        <v>0</v>
      </c>
      <c r="I39">
        <f>Bawana_NG!R39</f>
        <v>5.0002362613996123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11.11</v>
      </c>
      <c r="AB39" s="75">
        <f>-STOA!R39</f>
        <v>0</v>
      </c>
      <c r="AC39">
        <f t="shared" si="0"/>
        <v>0.27693807910031659</v>
      </c>
      <c r="AD39">
        <f t="shared" si="1"/>
        <v>31.193298182299294</v>
      </c>
      <c r="AE39">
        <f>'IDT-1'!D39</f>
        <v>0</v>
      </c>
      <c r="AF39" s="24"/>
      <c r="AG39">
        <f t="shared" si="2"/>
        <v>31.193298182299294</v>
      </c>
      <c r="AI39" s="34">
        <f>PXIL!L39</f>
        <v>0</v>
      </c>
      <c r="AJ39" s="34">
        <f>PXIL!R39</f>
        <v>0</v>
      </c>
      <c r="AK39" s="34">
        <f>RTM_IEX!L39</f>
        <v>5.7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9.66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12.48</v>
      </c>
      <c r="AB40" s="75">
        <f>-STOA!R40</f>
        <v>0</v>
      </c>
      <c r="AC40">
        <f t="shared" si="0"/>
        <v>0.28133600000000003</v>
      </c>
      <c r="AD40">
        <f t="shared" si="1"/>
        <v>31.688663999999999</v>
      </c>
      <c r="AE40">
        <f>'IDT-1'!D40</f>
        <v>0</v>
      </c>
      <c r="AF40" s="24"/>
      <c r="AG40">
        <f t="shared" si="2"/>
        <v>31.688663999999999</v>
      </c>
      <c r="AI40" s="34">
        <f>PXIL!L40</f>
        <v>0</v>
      </c>
      <c r="AJ40" s="34">
        <f>PXIL!R40</f>
        <v>0</v>
      </c>
      <c r="AK40" s="34">
        <f>RTM_IEX!L40</f>
        <v>4.83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9.66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12.61</v>
      </c>
      <c r="AB41" s="75">
        <f>-STOA!R41</f>
        <v>0</v>
      </c>
      <c r="AC41">
        <f t="shared" si="0"/>
        <v>0.28336</v>
      </c>
      <c r="AD41">
        <f t="shared" si="1"/>
        <v>31.916640000000005</v>
      </c>
      <c r="AE41">
        <f>'IDT-1'!D41</f>
        <v>0</v>
      </c>
      <c r="AF41" s="24"/>
      <c r="AG41">
        <f t="shared" si="2"/>
        <v>31.916640000000005</v>
      </c>
      <c r="AI41" s="34">
        <f>PXIL!L41</f>
        <v>0</v>
      </c>
      <c r="AJ41" s="34">
        <f>PXIL!R41</f>
        <v>0</v>
      </c>
      <c r="AK41" s="34">
        <f>RTM_IEX!L41</f>
        <v>4.93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9.66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12.98</v>
      </c>
      <c r="AB42" s="75">
        <f>-STOA!R42</f>
        <v>0</v>
      </c>
      <c r="AC42">
        <f t="shared" si="0"/>
        <v>0.28661600000000004</v>
      </c>
      <c r="AD42">
        <f t="shared" si="1"/>
        <v>32.283383999999998</v>
      </c>
      <c r="AE42">
        <f>'IDT-1'!D42</f>
        <v>0</v>
      </c>
      <c r="AF42" s="24"/>
      <c r="AG42">
        <f t="shared" si="2"/>
        <v>32.283383999999998</v>
      </c>
      <c r="AI42" s="34">
        <f>PXIL!L42</f>
        <v>0</v>
      </c>
      <c r="AJ42" s="34">
        <f>PXIL!R42</f>
        <v>0</v>
      </c>
      <c r="AK42" s="34">
        <f>RTM_IEX!L42</f>
        <v>4.93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9.3606078316773811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13.57</v>
      </c>
      <c r="AB43" s="75">
        <f>-STOA!R43</f>
        <v>0</v>
      </c>
      <c r="AC43">
        <f t="shared" si="0"/>
        <v>0.28574134891876096</v>
      </c>
      <c r="AD43">
        <f t="shared" si="1"/>
        <v>32.184866482758622</v>
      </c>
      <c r="AE43">
        <f>'IDT-1'!D43</f>
        <v>0</v>
      </c>
      <c r="AF43" s="24"/>
      <c r="AG43">
        <f t="shared" si="2"/>
        <v>32.184866482758622</v>
      </c>
      <c r="AI43" s="34">
        <f>PXIL!L43</f>
        <v>0</v>
      </c>
      <c r="AJ43" s="34">
        <f>PXIL!R43</f>
        <v>0</v>
      </c>
      <c r="AK43" s="34">
        <f>RTM_IEX!L43</f>
        <v>4.54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9.3606078316773811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13.649999999999999</v>
      </c>
      <c r="AB44" s="75">
        <f>-STOA!R44</f>
        <v>0</v>
      </c>
      <c r="AC44">
        <f t="shared" si="0"/>
        <v>0.28811734891876095</v>
      </c>
      <c r="AD44">
        <f t="shared" si="1"/>
        <v>32.45249048275862</v>
      </c>
      <c r="AE44">
        <f>'IDT-1'!D44</f>
        <v>0</v>
      </c>
      <c r="AF44" s="24"/>
      <c r="AG44">
        <f t="shared" si="2"/>
        <v>32.45249048275862</v>
      </c>
      <c r="AI44" s="34">
        <f>PXIL!L44</f>
        <v>0</v>
      </c>
      <c r="AJ44" s="34">
        <f>PXIL!R44</f>
        <v>0</v>
      </c>
      <c r="AK44" s="34">
        <f>RTM_IEX!L44</f>
        <v>4.7300000000000004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9.3606078316773811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14.129999999999999</v>
      </c>
      <c r="AB45" s="75">
        <f>-STOA!R45</f>
        <v>0</v>
      </c>
      <c r="AC45">
        <f t="shared" si="0"/>
        <v>0.28644534891876094</v>
      </c>
      <c r="AD45">
        <f t="shared" si="1"/>
        <v>32.264162482758621</v>
      </c>
      <c r="AE45">
        <f>'IDT-1'!D45</f>
        <v>0</v>
      </c>
      <c r="AF45" s="24"/>
      <c r="AG45">
        <f t="shared" si="2"/>
        <v>32.264162482758621</v>
      </c>
      <c r="AI45" s="34">
        <f>PXIL!L45</f>
        <v>0</v>
      </c>
      <c r="AJ45" s="34">
        <f>PXIL!R45</f>
        <v>0</v>
      </c>
      <c r="AK45" s="34">
        <f>RTM_IEX!L45</f>
        <v>4.0599999999999996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9.3606078316773811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14.34</v>
      </c>
      <c r="AB46" s="75">
        <f>-STOA!R46</f>
        <v>0</v>
      </c>
      <c r="AC46">
        <f t="shared" si="0"/>
        <v>0.28486134891876097</v>
      </c>
      <c r="AD46">
        <f t="shared" si="1"/>
        <v>32.085746482758623</v>
      </c>
      <c r="AE46">
        <f>'IDT-1'!D46</f>
        <v>0</v>
      </c>
      <c r="AF46" s="24"/>
      <c r="AG46">
        <f t="shared" si="2"/>
        <v>32.085746482758623</v>
      </c>
      <c r="AI46" s="34">
        <f>PXIL!L46</f>
        <v>0</v>
      </c>
      <c r="AJ46" s="34">
        <f>PXIL!R46</f>
        <v>0</v>
      </c>
      <c r="AK46" s="34">
        <f>RTM_IEX!L46</f>
        <v>3.67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9.3606078316773811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14.48</v>
      </c>
      <c r="AB47" s="75">
        <f>-STOA!R47</f>
        <v>0</v>
      </c>
      <c r="AC47">
        <f t="shared" si="0"/>
        <v>0.27509334891876097</v>
      </c>
      <c r="AD47">
        <f t="shared" si="1"/>
        <v>30.985514482758621</v>
      </c>
      <c r="AE47">
        <f>'IDT-1'!D47</f>
        <v>0</v>
      </c>
      <c r="AF47" s="24"/>
      <c r="AG47">
        <f t="shared" si="2"/>
        <v>30.985514482758621</v>
      </c>
      <c r="AI47" s="34">
        <f>PXIL!L47</f>
        <v>0</v>
      </c>
      <c r="AJ47" s="34">
        <f>PXIL!R47</f>
        <v>0</v>
      </c>
      <c r="AK47" s="34">
        <f>RTM_IEX!L47</f>
        <v>2.42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9.3606078316773811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14.58</v>
      </c>
      <c r="AB48" s="75">
        <f>-STOA!R48</f>
        <v>0</v>
      </c>
      <c r="AC48">
        <f t="shared" si="0"/>
        <v>0.27597334891876096</v>
      </c>
      <c r="AD48">
        <f t="shared" si="1"/>
        <v>31.084634482758624</v>
      </c>
      <c r="AE48">
        <f>'IDT-1'!D48</f>
        <v>0</v>
      </c>
      <c r="AF48" s="24"/>
      <c r="AG48">
        <f t="shared" si="2"/>
        <v>31.084634482758624</v>
      </c>
      <c r="AI48" s="34">
        <f>PXIL!L48</f>
        <v>0</v>
      </c>
      <c r="AJ48" s="34">
        <f>PXIL!R48</f>
        <v>0</v>
      </c>
      <c r="AK48" s="34">
        <f>RTM_IEX!L48</f>
        <v>2.42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9.3606078316773811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14.68</v>
      </c>
      <c r="AB49" s="75">
        <f>-STOA!R49</f>
        <v>0</v>
      </c>
      <c r="AC49">
        <f t="shared" si="0"/>
        <v>0.27685334891876096</v>
      </c>
      <c r="AD49">
        <f t="shared" si="1"/>
        <v>31.183754482758619</v>
      </c>
      <c r="AE49">
        <f>'IDT-1'!D49</f>
        <v>0</v>
      </c>
      <c r="AF49" s="24"/>
      <c r="AG49">
        <f t="shared" si="2"/>
        <v>31.183754482758619</v>
      </c>
      <c r="AI49" s="34">
        <f>PXIL!L49</f>
        <v>0</v>
      </c>
      <c r="AJ49" s="34">
        <f>PXIL!R49</f>
        <v>0</v>
      </c>
      <c r="AK49" s="34">
        <f>RTM_IEX!L49</f>
        <v>2.42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9.3606078316773811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14.82</v>
      </c>
      <c r="AB50" s="75">
        <f>-STOA!R50</f>
        <v>0</v>
      </c>
      <c r="AC50">
        <f t="shared" si="0"/>
        <v>0.27808534891876097</v>
      </c>
      <c r="AD50">
        <f t="shared" si="1"/>
        <v>31.322522482758618</v>
      </c>
      <c r="AE50">
        <f>'IDT-1'!D50</f>
        <v>0</v>
      </c>
      <c r="AF50" s="24"/>
      <c r="AG50">
        <f t="shared" si="2"/>
        <v>31.322522482758618</v>
      </c>
      <c r="AI50" s="34">
        <f>PXIL!L50</f>
        <v>0</v>
      </c>
      <c r="AJ50" s="34">
        <f>PXIL!R50</f>
        <v>0</v>
      </c>
      <c r="AK50" s="34">
        <f>RTM_IEX!L50</f>
        <v>2.42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9.3606078316773811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14.85</v>
      </c>
      <c r="AB51" s="75">
        <f>-STOA!R51</f>
        <v>0</v>
      </c>
      <c r="AC51">
        <f t="shared" si="0"/>
        <v>0.27834934891876095</v>
      </c>
      <c r="AD51">
        <f t="shared" si="1"/>
        <v>31.352258482758621</v>
      </c>
      <c r="AE51">
        <f>'IDT-1'!D51</f>
        <v>0</v>
      </c>
      <c r="AF51" s="24"/>
      <c r="AG51">
        <f t="shared" si="2"/>
        <v>31.352258482758621</v>
      </c>
      <c r="AI51" s="34">
        <f>PXIL!L51</f>
        <v>0</v>
      </c>
      <c r="AJ51" s="34">
        <f>PXIL!R51</f>
        <v>0</v>
      </c>
      <c r="AK51" s="34">
        <f>RTM_IEX!L51</f>
        <v>2.42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9.3606078316773811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14.82</v>
      </c>
      <c r="AB52" s="75">
        <f>-STOA!R52</f>
        <v>0</v>
      </c>
      <c r="AC52">
        <f t="shared" si="0"/>
        <v>0.27808534891876097</v>
      </c>
      <c r="AD52">
        <f t="shared" si="1"/>
        <v>31.322522482758618</v>
      </c>
      <c r="AE52">
        <f>'IDT-1'!D52</f>
        <v>0</v>
      </c>
      <c r="AF52" s="24"/>
      <c r="AG52">
        <f t="shared" si="2"/>
        <v>31.322522482758618</v>
      </c>
      <c r="AI52" s="34">
        <f>PXIL!L52</f>
        <v>0</v>
      </c>
      <c r="AJ52" s="34">
        <f>PXIL!R52</f>
        <v>0</v>
      </c>
      <c r="AK52" s="34">
        <f>RTM_IEX!L52</f>
        <v>2.42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9.3606078316773811</v>
      </c>
      <c r="H53">
        <f>PPCL_Spot!R53</f>
        <v>0</v>
      </c>
      <c r="I53">
        <f>Bawana_NG!R53</f>
        <v>4.7699999999999987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14.77</v>
      </c>
      <c r="AB53" s="75">
        <f>-STOA!R53</f>
        <v>0</v>
      </c>
      <c r="AC53">
        <f t="shared" si="0"/>
        <v>0.27562134891876094</v>
      </c>
      <c r="AD53">
        <f t="shared" si="1"/>
        <v>31.044986482758617</v>
      </c>
      <c r="AE53">
        <f>'IDT-1'!D53</f>
        <v>0</v>
      </c>
      <c r="AF53" s="24"/>
      <c r="AG53">
        <f t="shared" si="2"/>
        <v>31.044986482758617</v>
      </c>
      <c r="AI53" s="34">
        <f>PXIL!L53</f>
        <v>0</v>
      </c>
      <c r="AJ53" s="34">
        <f>PXIL!R53</f>
        <v>0</v>
      </c>
      <c r="AK53" s="34">
        <f>RTM_IEX!L53</f>
        <v>2.42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9.3606078316773811</v>
      </c>
      <c r="H54">
        <f>PPCL_Spot!R54</f>
        <v>0</v>
      </c>
      <c r="I54">
        <f>Bawana_NG!R54</f>
        <v>4.7699999999999987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14.719999999999999</v>
      </c>
      <c r="AB54" s="75">
        <f>-STOA!R54</f>
        <v>0</v>
      </c>
      <c r="AC54">
        <f t="shared" si="0"/>
        <v>0.27430134891876096</v>
      </c>
      <c r="AD54">
        <f t="shared" si="1"/>
        <v>30.896306482758618</v>
      </c>
      <c r="AE54">
        <f>'IDT-1'!D54</f>
        <v>0</v>
      </c>
      <c r="AF54" s="24"/>
      <c r="AG54">
        <f t="shared" si="2"/>
        <v>30.896306482758618</v>
      </c>
      <c r="AI54" s="34">
        <f>PXIL!L54</f>
        <v>0</v>
      </c>
      <c r="AJ54" s="34">
        <f>PXIL!R54</f>
        <v>0</v>
      </c>
      <c r="AK54" s="34">
        <f>RTM_IEX!L54</f>
        <v>2.3199999999999998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9.3606078316773811</v>
      </c>
      <c r="H55">
        <f>PPCL_Spot!R55</f>
        <v>0</v>
      </c>
      <c r="I55">
        <f>Bawana_NG!R55</f>
        <v>4.9003295867542134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13.92</v>
      </c>
      <c r="AB55" s="75">
        <f>-STOA!R55</f>
        <v>0</v>
      </c>
      <c r="AC55">
        <f t="shared" si="0"/>
        <v>0.27518424928219809</v>
      </c>
      <c r="AD55">
        <f t="shared" si="1"/>
        <v>30.995753169149399</v>
      </c>
      <c r="AE55">
        <f>'IDT-1'!D55</f>
        <v>0</v>
      </c>
      <c r="AF55" s="24"/>
      <c r="AG55">
        <f t="shared" si="2"/>
        <v>30.995753169149399</v>
      </c>
      <c r="AI55" s="34">
        <f>PXIL!L55</f>
        <v>0</v>
      </c>
      <c r="AJ55" s="34">
        <f>PXIL!R55</f>
        <v>0</v>
      </c>
      <c r="AK55" s="34">
        <f>RTM_IEX!L55</f>
        <v>3.09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9.3606078316773811</v>
      </c>
      <c r="H56">
        <f>PPCL_Spot!R56</f>
        <v>0</v>
      </c>
      <c r="I56">
        <f>Bawana_NG!R56</f>
        <v>4.9003295867542134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14.58</v>
      </c>
      <c r="AB56" s="75">
        <f>-STOA!R56</f>
        <v>0</v>
      </c>
      <c r="AC56">
        <f t="shared" si="0"/>
        <v>0.275096249282198</v>
      </c>
      <c r="AD56">
        <f t="shared" si="1"/>
        <v>30.985841169149396</v>
      </c>
      <c r="AE56">
        <f>'IDT-1'!D56</f>
        <v>0</v>
      </c>
      <c r="AF56" s="24"/>
      <c r="AG56">
        <f t="shared" si="2"/>
        <v>30.985841169149396</v>
      </c>
      <c r="AI56" s="34">
        <f>PXIL!L56</f>
        <v>0</v>
      </c>
      <c r="AJ56" s="34">
        <f>PXIL!R56</f>
        <v>0</v>
      </c>
      <c r="AK56" s="34">
        <f>RTM_IEX!L56</f>
        <v>2.42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8.94</v>
      </c>
      <c r="H57">
        <f>PPCL_Spot!R57</f>
        <v>0</v>
      </c>
      <c r="I57">
        <f>Bawana_NG!R57</f>
        <v>4.9003295867542134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11.26</v>
      </c>
      <c r="AB57" s="75">
        <f>-STOA!R57</f>
        <v>0</v>
      </c>
      <c r="AC57">
        <f t="shared" si="0"/>
        <v>0.26338690036343709</v>
      </c>
      <c r="AD57">
        <f t="shared" si="1"/>
        <v>29.666942686390776</v>
      </c>
      <c r="AE57">
        <f>'IDT-1'!D57</f>
        <v>0</v>
      </c>
      <c r="AF57" s="24"/>
      <c r="AG57">
        <f t="shared" si="2"/>
        <v>29.666942686390776</v>
      </c>
      <c r="AI57" s="34">
        <f>PXIL!L57</f>
        <v>0</v>
      </c>
      <c r="AJ57" s="34">
        <f>PXIL!R57</f>
        <v>0</v>
      </c>
      <c r="AK57" s="34">
        <f>RTM_IEX!L57</f>
        <v>4.83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8.94</v>
      </c>
      <c r="H58">
        <f>PPCL_Spot!R58</f>
        <v>0</v>
      </c>
      <c r="I58">
        <f>Bawana_NG!R58</f>
        <v>4.9003295867542134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13.55</v>
      </c>
      <c r="AB58" s="75">
        <f>-STOA!R58</f>
        <v>0</v>
      </c>
      <c r="AC58">
        <f t="shared" si="0"/>
        <v>0.25801890036343711</v>
      </c>
      <c r="AD58">
        <f t="shared" si="1"/>
        <v>29.062310686390774</v>
      </c>
      <c r="AE58">
        <f>'IDT-1'!D58</f>
        <v>0</v>
      </c>
      <c r="AF58" s="24"/>
      <c r="AG58">
        <f t="shared" si="2"/>
        <v>29.062310686390774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8.94</v>
      </c>
      <c r="H59">
        <f>PPCL_Spot!R59</f>
        <v>0</v>
      </c>
      <c r="I59">
        <f>Bawana_NG!R59</f>
        <v>4.7699999999999987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13.86</v>
      </c>
      <c r="AB59" s="75">
        <f>-STOA!R59</f>
        <v>0</v>
      </c>
      <c r="AC59">
        <f t="shared" si="0"/>
        <v>0.26303199999999999</v>
      </c>
      <c r="AD59">
        <f t="shared" si="1"/>
        <v>29.626967999999998</v>
      </c>
      <c r="AE59">
        <f>'IDT-1'!D59</f>
        <v>0</v>
      </c>
      <c r="AF59" s="24"/>
      <c r="AG59">
        <f t="shared" si="2"/>
        <v>29.626967999999998</v>
      </c>
      <c r="AI59" s="34">
        <f>PXIL!L59</f>
        <v>0</v>
      </c>
      <c r="AJ59" s="34">
        <f>PXIL!R59</f>
        <v>0</v>
      </c>
      <c r="AK59" s="34">
        <f>RTM_IEX!L59</f>
        <v>2.3199999999999998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4.7699999999999987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13.25</v>
      </c>
      <c r="AB60" s="75">
        <f>-STOA!R60</f>
        <v>0</v>
      </c>
      <c r="AC60">
        <f t="shared" si="0"/>
        <v>0.26611200000000002</v>
      </c>
      <c r="AD60">
        <f t="shared" si="1"/>
        <v>29.973887999999999</v>
      </c>
      <c r="AE60">
        <f>'IDT-1'!D60</f>
        <v>0</v>
      </c>
      <c r="AF60" s="24"/>
      <c r="AG60">
        <f t="shared" si="2"/>
        <v>29.973887999999999</v>
      </c>
      <c r="AI60" s="34">
        <f>PXIL!L60</f>
        <v>0</v>
      </c>
      <c r="AJ60" s="34">
        <f>PXIL!R60</f>
        <v>0</v>
      </c>
      <c r="AK60" s="34">
        <f>RTM_IEX!L60</f>
        <v>3.28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4.7699999999999987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9.0599999999999987</v>
      </c>
      <c r="AB61" s="75">
        <f>-STOA!R61</f>
        <v>0</v>
      </c>
      <c r="AC61">
        <f t="shared" si="0"/>
        <v>0.26408799999999999</v>
      </c>
      <c r="AD61">
        <f t="shared" si="1"/>
        <v>29.745911999999997</v>
      </c>
      <c r="AE61">
        <f>'IDT-1'!D61</f>
        <v>0</v>
      </c>
      <c r="AF61" s="24"/>
      <c r="AG61">
        <f t="shared" si="2"/>
        <v>29.745911999999997</v>
      </c>
      <c r="AI61" s="34">
        <f>PXIL!L61</f>
        <v>0</v>
      </c>
      <c r="AJ61" s="34">
        <f>PXIL!R61</f>
        <v>0</v>
      </c>
      <c r="AK61" s="34">
        <f>RTM_IEX!L61</f>
        <v>7.24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9.5599999999999987</v>
      </c>
      <c r="AB62" s="75">
        <f>-STOA!R62</f>
        <v>0</v>
      </c>
      <c r="AC62">
        <f t="shared" si="0"/>
        <v>0.26373600000000003</v>
      </c>
      <c r="AD62">
        <f t="shared" si="1"/>
        <v>29.706263999999997</v>
      </c>
      <c r="AE62">
        <f>'IDT-1'!D62</f>
        <v>0</v>
      </c>
      <c r="AF62" s="24"/>
      <c r="AG62">
        <f t="shared" si="2"/>
        <v>29.706263999999997</v>
      </c>
      <c r="AI62" s="34">
        <f>PXIL!L62</f>
        <v>0</v>
      </c>
      <c r="AJ62" s="34">
        <f>PXIL!R62</f>
        <v>0</v>
      </c>
      <c r="AK62" s="34">
        <f>RTM_IEX!L62</f>
        <v>6.47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11.25</v>
      </c>
      <c r="AB63" s="75">
        <f>-STOA!R63</f>
        <v>0</v>
      </c>
      <c r="AC63">
        <f t="shared" si="0"/>
        <v>0.26417599999999997</v>
      </c>
      <c r="AD63">
        <f t="shared" si="1"/>
        <v>29.755823999999997</v>
      </c>
      <c r="AE63">
        <f>'IDT-1'!D63</f>
        <v>0</v>
      </c>
      <c r="AF63" s="24"/>
      <c r="AG63">
        <f t="shared" si="2"/>
        <v>29.755823999999997</v>
      </c>
      <c r="AI63" s="34">
        <f>PXIL!L63</f>
        <v>0</v>
      </c>
      <c r="AJ63" s="34">
        <f>PXIL!R63</f>
        <v>0</v>
      </c>
      <c r="AK63" s="34">
        <f>RTM_IEX!L63</f>
        <v>4.83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11.67</v>
      </c>
      <c r="AB64" s="75">
        <f>-STOA!R64</f>
        <v>0</v>
      </c>
      <c r="AC64">
        <f t="shared" si="0"/>
        <v>0.26364799999999999</v>
      </c>
      <c r="AD64">
        <f t="shared" si="1"/>
        <v>29.696352000000001</v>
      </c>
      <c r="AE64">
        <f>'IDT-1'!D64</f>
        <v>0</v>
      </c>
      <c r="AF64" s="24"/>
      <c r="AG64">
        <f t="shared" si="2"/>
        <v>29.696352000000001</v>
      </c>
      <c r="AI64" s="34">
        <f>PXIL!L64</f>
        <v>0</v>
      </c>
      <c r="AJ64" s="34">
        <f>PXIL!R64</f>
        <v>0</v>
      </c>
      <c r="AK64" s="34">
        <f>RTM_IEX!L64</f>
        <v>4.3499999999999996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11.219999999999999</v>
      </c>
      <c r="AB65" s="75">
        <f>-STOA!R65</f>
        <v>0</v>
      </c>
      <c r="AC65">
        <f t="shared" si="0"/>
        <v>0.26047999999999999</v>
      </c>
      <c r="AD65">
        <f t="shared" si="1"/>
        <v>29.339519999999997</v>
      </c>
      <c r="AE65">
        <f>'IDT-1'!D65</f>
        <v>0</v>
      </c>
      <c r="AF65" s="24"/>
      <c r="AG65">
        <f t="shared" si="2"/>
        <v>29.339519999999997</v>
      </c>
      <c r="AI65" s="34">
        <f>PXIL!L65</f>
        <v>0</v>
      </c>
      <c r="AJ65" s="34">
        <f>PXIL!R65</f>
        <v>0</v>
      </c>
      <c r="AK65" s="34">
        <f>RTM_IEX!L65</f>
        <v>4.4400000000000004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10.51</v>
      </c>
      <c r="AB66" s="75">
        <f>-STOA!R66</f>
        <v>0</v>
      </c>
      <c r="AC66">
        <f t="shared" si="0"/>
        <v>0.25775200000000004</v>
      </c>
      <c r="AD66">
        <f t="shared" si="1"/>
        <v>29.032247999999999</v>
      </c>
      <c r="AE66">
        <f>'IDT-1'!D66</f>
        <v>0</v>
      </c>
      <c r="AF66" s="24"/>
      <c r="AG66">
        <f t="shared" si="2"/>
        <v>29.032247999999999</v>
      </c>
      <c r="AI66" s="34">
        <f>PXIL!L66</f>
        <v>0</v>
      </c>
      <c r="AJ66" s="34">
        <f>PXIL!R66</f>
        <v>0</v>
      </c>
      <c r="AK66" s="34">
        <f>RTM_IEX!L66</f>
        <v>4.84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9.8699999999999992</v>
      </c>
      <c r="AB67" s="75">
        <f>-STOA!R67</f>
        <v>0</v>
      </c>
      <c r="AC67">
        <f t="shared" si="0"/>
        <v>0.26144800000000001</v>
      </c>
      <c r="AD67">
        <f t="shared" si="1"/>
        <v>29.448551999999999</v>
      </c>
      <c r="AE67">
        <f>'IDT-1'!D67</f>
        <v>0</v>
      </c>
      <c r="AF67" s="24"/>
      <c r="AG67">
        <f t="shared" si="2"/>
        <v>29.448551999999999</v>
      </c>
      <c r="AI67" s="34">
        <f>PXIL!L67</f>
        <v>0</v>
      </c>
      <c r="AJ67" s="34">
        <f>PXIL!R67</f>
        <v>0</v>
      </c>
      <c r="AK67" s="34">
        <f>RTM_IEX!L67</f>
        <v>5.9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0.25476000000000004</v>
      </c>
      <c r="AD68">
        <f t="shared" ref="AD68:AD98" si="4">SUM(B68:AB68,AI68:AR68)-AC68</f>
        <v>28.695239999999998</v>
      </c>
      <c r="AE68">
        <f>'IDT-1'!D68</f>
        <v>0</v>
      </c>
      <c r="AF68" s="24"/>
      <c r="AG68">
        <f t="shared" ref="AG68:AG98" si="5">SUM(AD68:AF68)</f>
        <v>28.695239999999998</v>
      </c>
      <c r="AI68" s="34">
        <f>PXIL!L68</f>
        <v>0</v>
      </c>
      <c r="AJ68" s="34">
        <f>PXIL!R68</f>
        <v>0</v>
      </c>
      <c r="AK68" s="34">
        <f>RTM_IEX!L68</f>
        <v>5.5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8.83</v>
      </c>
      <c r="AB69" s="75">
        <f>-STOA!R69</f>
        <v>0</v>
      </c>
      <c r="AC69">
        <f t="shared" si="3"/>
        <v>0.24094399999999999</v>
      </c>
      <c r="AD69">
        <f t="shared" si="4"/>
        <v>27.139056</v>
      </c>
      <c r="AE69">
        <f>'IDT-1'!D69</f>
        <v>0</v>
      </c>
      <c r="AF69" s="24"/>
      <c r="AG69">
        <f t="shared" si="5"/>
        <v>27.139056</v>
      </c>
      <c r="AI69" s="34">
        <f>PXIL!L69</f>
        <v>0</v>
      </c>
      <c r="AJ69" s="34">
        <f>PXIL!R69</f>
        <v>0</v>
      </c>
      <c r="AK69" s="34">
        <f>RTM_IEX!L69</f>
        <v>4.6100000000000003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8.3699999999999992</v>
      </c>
      <c r="AB70" s="75">
        <f>-STOA!R70</f>
        <v>0</v>
      </c>
      <c r="AC70">
        <f t="shared" si="3"/>
        <v>0.23372799999999999</v>
      </c>
      <c r="AD70">
        <f t="shared" si="4"/>
        <v>26.326271999999999</v>
      </c>
      <c r="AE70">
        <f>'IDT-1'!D70</f>
        <v>0</v>
      </c>
      <c r="AF70" s="24"/>
      <c r="AG70">
        <f t="shared" si="5"/>
        <v>26.326271999999999</v>
      </c>
      <c r="AI70" s="34">
        <f>PXIL!L70</f>
        <v>0</v>
      </c>
      <c r="AJ70" s="34">
        <f>PXIL!R70</f>
        <v>0</v>
      </c>
      <c r="AK70" s="34">
        <f>RTM_IEX!L70</f>
        <v>4.25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8.94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7.91</v>
      </c>
      <c r="AB71" s="75">
        <f>-STOA!R71</f>
        <v>0</v>
      </c>
      <c r="AC71">
        <f t="shared" si="3"/>
        <v>0.22202400000000003</v>
      </c>
      <c r="AD71">
        <f t="shared" si="4"/>
        <v>25.007975999999999</v>
      </c>
      <c r="AE71">
        <f>'IDT-1'!D71</f>
        <v>0</v>
      </c>
      <c r="AF71" s="24"/>
      <c r="AG71">
        <f t="shared" si="5"/>
        <v>25.007975999999999</v>
      </c>
      <c r="AI71" s="34">
        <f>PXIL!L71</f>
        <v>0</v>
      </c>
      <c r="AJ71" s="34">
        <f>PXIL!R71</f>
        <v>0</v>
      </c>
      <c r="AK71" s="34">
        <f>RTM_IEX!L71</f>
        <v>3.38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7.35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7.4799999999999995</v>
      </c>
      <c r="AB72" s="75">
        <f>-STOA!R72</f>
        <v>0</v>
      </c>
      <c r="AC72">
        <f t="shared" si="3"/>
        <v>0.20539199999999999</v>
      </c>
      <c r="AD72">
        <f t="shared" si="4"/>
        <v>23.134607999999997</v>
      </c>
      <c r="AE72">
        <f>'IDT-1'!D72</f>
        <v>0</v>
      </c>
      <c r="AF72" s="24"/>
      <c r="AG72">
        <f t="shared" si="5"/>
        <v>23.134607999999997</v>
      </c>
      <c r="AI72" s="34">
        <f>PXIL!L72</f>
        <v>0</v>
      </c>
      <c r="AJ72" s="34">
        <f>PXIL!R72</f>
        <v>0</v>
      </c>
      <c r="AK72" s="34">
        <f>RTM_IEX!L72</f>
        <v>3.51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7.35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7.2</v>
      </c>
      <c r="AB73" s="75">
        <f>-STOA!R73</f>
        <v>0</v>
      </c>
      <c r="AC73">
        <f t="shared" si="3"/>
        <v>0.18911200000000003</v>
      </c>
      <c r="AD73">
        <f t="shared" si="4"/>
        <v>21.300888</v>
      </c>
      <c r="AE73">
        <f>'IDT-1'!D73</f>
        <v>0</v>
      </c>
      <c r="AF73" s="24"/>
      <c r="AG73">
        <f t="shared" si="5"/>
        <v>21.300888</v>
      </c>
      <c r="AI73" s="34">
        <f>PXIL!L73</f>
        <v>0</v>
      </c>
      <c r="AJ73" s="34">
        <f>PXIL!R73</f>
        <v>0</v>
      </c>
      <c r="AK73" s="34">
        <f>RTM_IEX!L73</f>
        <v>1.94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7.35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6.95</v>
      </c>
      <c r="AB74" s="75">
        <f>-STOA!R74</f>
        <v>0</v>
      </c>
      <c r="AC74">
        <f t="shared" si="3"/>
        <v>0.18339200000000003</v>
      </c>
      <c r="AD74">
        <f t="shared" si="4"/>
        <v>20.656607999999999</v>
      </c>
      <c r="AE74">
        <f>'IDT-1'!D74</f>
        <v>0</v>
      </c>
      <c r="AF74" s="24"/>
      <c r="AG74">
        <f t="shared" si="5"/>
        <v>20.656607999999999</v>
      </c>
      <c r="AI74" s="34">
        <f>PXIL!L74</f>
        <v>0</v>
      </c>
      <c r="AJ74" s="34">
        <f>PXIL!R74</f>
        <v>0</v>
      </c>
      <c r="AK74" s="34">
        <f>RTM_IEX!L74</f>
        <v>1.54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7.35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6.76</v>
      </c>
      <c r="AB75" s="75">
        <f>-STOA!R75</f>
        <v>0</v>
      </c>
      <c r="AC75">
        <f t="shared" si="3"/>
        <v>0.17793600000000001</v>
      </c>
      <c r="AD75">
        <f t="shared" si="4"/>
        <v>20.042064</v>
      </c>
      <c r="AE75">
        <f>'IDT-1'!D75</f>
        <v>0</v>
      </c>
      <c r="AF75" s="24"/>
      <c r="AG75">
        <f t="shared" si="5"/>
        <v>20.042064</v>
      </c>
      <c r="AI75" s="34">
        <f>PXIL!L75</f>
        <v>0</v>
      </c>
      <c r="AJ75" s="34">
        <f>PXIL!R75</f>
        <v>0</v>
      </c>
      <c r="AK75" s="34">
        <f>RTM_IEX!L75</f>
        <v>1.1100000000000001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7.35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6.76</v>
      </c>
      <c r="AB76" s="75">
        <f>-STOA!R76</f>
        <v>0</v>
      </c>
      <c r="AC76">
        <f t="shared" si="3"/>
        <v>0.17547200000000002</v>
      </c>
      <c r="AD76">
        <f t="shared" si="4"/>
        <v>19.764527999999999</v>
      </c>
      <c r="AE76">
        <f>'IDT-1'!D76</f>
        <v>0</v>
      </c>
      <c r="AF76" s="24"/>
      <c r="AG76">
        <f t="shared" si="5"/>
        <v>19.764527999999999</v>
      </c>
      <c r="AI76" s="34">
        <f>PXIL!L76</f>
        <v>0</v>
      </c>
      <c r="AJ76" s="34">
        <f>PXIL!R76</f>
        <v>0</v>
      </c>
      <c r="AK76" s="34">
        <f>RTM_IEX!L76</f>
        <v>0.83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9.08</v>
      </c>
      <c r="H77">
        <f>PPCL_Spot!R77</f>
        <v>0</v>
      </c>
      <c r="I77">
        <f>Bawana_NG!R77</f>
        <v>5.22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6.76</v>
      </c>
      <c r="AB77" s="75">
        <f>-STOA!R77</f>
        <v>0</v>
      </c>
      <c r="AC77">
        <f t="shared" si="3"/>
        <v>0.18849600000000002</v>
      </c>
      <c r="AD77">
        <f t="shared" si="4"/>
        <v>21.231504000000001</v>
      </c>
      <c r="AE77">
        <f>'IDT-1'!D77</f>
        <v>0</v>
      </c>
      <c r="AF77" s="24"/>
      <c r="AG77">
        <f t="shared" si="5"/>
        <v>21.231504000000001</v>
      </c>
      <c r="AI77" s="34">
        <f>PXIL!L77</f>
        <v>0</v>
      </c>
      <c r="AJ77" s="34">
        <f>PXIL!R77</f>
        <v>0</v>
      </c>
      <c r="AK77" s="34">
        <f>RTM_IEX!L77</f>
        <v>0.36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9.08</v>
      </c>
      <c r="H78">
        <f>PPCL_Spot!R78</f>
        <v>0</v>
      </c>
      <c r="I78">
        <f>Bawana_NG!R78</f>
        <v>5.22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6.76</v>
      </c>
      <c r="AB78" s="75">
        <f>-STOA!R78</f>
        <v>0</v>
      </c>
      <c r="AC78">
        <f t="shared" si="3"/>
        <v>0.18840800000000002</v>
      </c>
      <c r="AD78">
        <f t="shared" si="4"/>
        <v>21.221592000000005</v>
      </c>
      <c r="AE78">
        <f>'IDT-1'!D78</f>
        <v>0</v>
      </c>
      <c r="AF78" s="24"/>
      <c r="AG78">
        <f t="shared" si="5"/>
        <v>21.221592000000005</v>
      </c>
      <c r="AI78" s="34">
        <f>PXIL!L78</f>
        <v>0</v>
      </c>
      <c r="AJ78" s="34">
        <f>PXIL!R78</f>
        <v>0</v>
      </c>
      <c r="AK78" s="34">
        <f>RTM_IEX!L78</f>
        <v>0.35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9.08</v>
      </c>
      <c r="H79">
        <f>PPCL_Spot!R79</f>
        <v>0</v>
      </c>
      <c r="I79">
        <f>Bawana_NG!R79</f>
        <v>5.2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6.76</v>
      </c>
      <c r="AB79" s="75">
        <f>-STOA!R79</f>
        <v>0</v>
      </c>
      <c r="AC79">
        <f t="shared" si="3"/>
        <v>0.18770400000000001</v>
      </c>
      <c r="AD79">
        <f t="shared" si="4"/>
        <v>21.142295999999998</v>
      </c>
      <c r="AE79">
        <f>'IDT-1'!D79</f>
        <v>0</v>
      </c>
      <c r="AF79" s="24"/>
      <c r="AG79">
        <f t="shared" si="5"/>
        <v>21.142295999999998</v>
      </c>
      <c r="AI79" s="34">
        <f>PXIL!L79</f>
        <v>0</v>
      </c>
      <c r="AJ79" s="34">
        <f>PXIL!R79</f>
        <v>0</v>
      </c>
      <c r="AK79" s="34">
        <f>RTM_IEX!L79</f>
        <v>0.28999999999999998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10</v>
      </c>
      <c r="H80">
        <f>PPCL_Spot!R80</f>
        <v>0</v>
      </c>
      <c r="I80">
        <f>Bawana_NG!R80</f>
        <v>5.2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6.76</v>
      </c>
      <c r="AB80" s="75">
        <f>-STOA!R80</f>
        <v>0</v>
      </c>
      <c r="AC80">
        <f t="shared" si="3"/>
        <v>0.19536000000000003</v>
      </c>
      <c r="AD80">
        <f t="shared" si="4"/>
        <v>22.004639999999998</v>
      </c>
      <c r="AE80">
        <f>'IDT-1'!D80</f>
        <v>0</v>
      </c>
      <c r="AF80" s="24"/>
      <c r="AG80">
        <f t="shared" si="5"/>
        <v>22.004639999999998</v>
      </c>
      <c r="AI80" s="34">
        <f>PXIL!L80</f>
        <v>0</v>
      </c>
      <c r="AJ80" s="34">
        <f>PXIL!R80</f>
        <v>0</v>
      </c>
      <c r="AK80" s="34">
        <f>RTM_IEX!L80</f>
        <v>0.24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10</v>
      </c>
      <c r="H81">
        <f>PPCL_Spot!R81</f>
        <v>0</v>
      </c>
      <c r="I81">
        <f>Bawana_NG!R81</f>
        <v>5.2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6.76</v>
      </c>
      <c r="AB81" s="75">
        <f>-STOA!R81</f>
        <v>0</v>
      </c>
      <c r="AC81">
        <f t="shared" si="3"/>
        <v>0.19500800000000004</v>
      </c>
      <c r="AD81">
        <f t="shared" si="4"/>
        <v>21.964991999999999</v>
      </c>
      <c r="AE81">
        <f>'IDT-1'!D81</f>
        <v>0</v>
      </c>
      <c r="AF81" s="24"/>
      <c r="AG81">
        <f t="shared" si="5"/>
        <v>21.964991999999999</v>
      </c>
      <c r="AI81" s="34">
        <f>PXIL!L81</f>
        <v>0</v>
      </c>
      <c r="AJ81" s="34">
        <f>PXIL!R81</f>
        <v>0</v>
      </c>
      <c r="AK81" s="34">
        <f>RTM_IEX!L81</f>
        <v>0.2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10</v>
      </c>
      <c r="H82">
        <f>PPCL_Spot!R82</f>
        <v>0</v>
      </c>
      <c r="I82">
        <f>Bawana_NG!R82</f>
        <v>5.2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6.76</v>
      </c>
      <c r="AB82" s="75">
        <f>-STOA!R82</f>
        <v>0</v>
      </c>
      <c r="AC82">
        <f t="shared" si="3"/>
        <v>0.19536000000000003</v>
      </c>
      <c r="AD82">
        <f t="shared" si="4"/>
        <v>22.004639999999998</v>
      </c>
      <c r="AE82">
        <f>'IDT-1'!D82</f>
        <v>0</v>
      </c>
      <c r="AF82" s="24"/>
      <c r="AG82">
        <f t="shared" si="5"/>
        <v>22.004639999999998</v>
      </c>
      <c r="AI82" s="34">
        <f>PXIL!L82</f>
        <v>0</v>
      </c>
      <c r="AJ82" s="34">
        <f>PXIL!R82</f>
        <v>0</v>
      </c>
      <c r="AK82" s="34">
        <f>RTM_IEX!L82</f>
        <v>0.24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10</v>
      </c>
      <c r="H83">
        <f>PPCL_Spot!R83</f>
        <v>0</v>
      </c>
      <c r="I83">
        <f>Bawana_NG!R83</f>
        <v>5.2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6.76</v>
      </c>
      <c r="AB83" s="75">
        <f>-STOA!R83</f>
        <v>0</v>
      </c>
      <c r="AC83">
        <f t="shared" si="3"/>
        <v>0.19685600000000003</v>
      </c>
      <c r="AD83">
        <f t="shared" si="4"/>
        <v>22.173144000000001</v>
      </c>
      <c r="AE83">
        <f>'IDT-1'!D83</f>
        <v>0</v>
      </c>
      <c r="AF83" s="24"/>
      <c r="AG83">
        <f t="shared" si="5"/>
        <v>22.173144000000001</v>
      </c>
      <c r="AI83" s="34">
        <f>PXIL!L83</f>
        <v>0</v>
      </c>
      <c r="AJ83" s="34">
        <f>PXIL!R83</f>
        <v>0</v>
      </c>
      <c r="AK83" s="34">
        <f>RTM_IEX!L83</f>
        <v>0.41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10</v>
      </c>
      <c r="H84">
        <f>PPCL_Spot!R84</f>
        <v>0</v>
      </c>
      <c r="I84">
        <f>Bawana_NG!R84</f>
        <v>5.2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6.76</v>
      </c>
      <c r="AB84" s="75">
        <f>-STOA!R84</f>
        <v>0</v>
      </c>
      <c r="AC84">
        <f t="shared" si="3"/>
        <v>0.19562400000000002</v>
      </c>
      <c r="AD84">
        <f t="shared" si="4"/>
        <v>22.034376000000002</v>
      </c>
      <c r="AE84">
        <f>'IDT-1'!D84</f>
        <v>0</v>
      </c>
      <c r="AF84" s="24"/>
      <c r="AG84">
        <f t="shared" si="5"/>
        <v>22.034376000000002</v>
      </c>
      <c r="AI84" s="34">
        <f>PXIL!L84</f>
        <v>0</v>
      </c>
      <c r="AJ84" s="34">
        <f>PXIL!R84</f>
        <v>0</v>
      </c>
      <c r="AK84" s="34">
        <f>RTM_IEX!L84</f>
        <v>0.27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10</v>
      </c>
      <c r="H85">
        <f>PPCL_Spot!R85</f>
        <v>0</v>
      </c>
      <c r="I85">
        <f>Bawana_NG!R85</f>
        <v>5.2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6.76</v>
      </c>
      <c r="AB85" s="75">
        <f>-STOA!R85</f>
        <v>0</v>
      </c>
      <c r="AC85">
        <f t="shared" si="3"/>
        <v>0.19641600000000004</v>
      </c>
      <c r="AD85">
        <f t="shared" si="4"/>
        <v>22.123584000000001</v>
      </c>
      <c r="AE85">
        <f>'IDT-1'!D85</f>
        <v>0</v>
      </c>
      <c r="AF85" s="24"/>
      <c r="AG85">
        <f t="shared" si="5"/>
        <v>22.123584000000001</v>
      </c>
      <c r="AI85" s="34">
        <f>PXIL!L85</f>
        <v>0</v>
      </c>
      <c r="AJ85" s="34">
        <f>PXIL!R85</f>
        <v>0</v>
      </c>
      <c r="AK85" s="34">
        <f>RTM_IEX!L85</f>
        <v>0.36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10</v>
      </c>
      <c r="H86">
        <f>PPCL_Spot!R86</f>
        <v>0</v>
      </c>
      <c r="I86">
        <f>Bawana_NG!R86</f>
        <v>5.2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6.76</v>
      </c>
      <c r="AB86" s="75">
        <f>-STOA!R86</f>
        <v>0</v>
      </c>
      <c r="AC86">
        <f t="shared" si="3"/>
        <v>0.19474400000000003</v>
      </c>
      <c r="AD86">
        <f t="shared" si="4"/>
        <v>21.935256000000003</v>
      </c>
      <c r="AE86">
        <f>'IDT-1'!D86</f>
        <v>0</v>
      </c>
      <c r="AF86" s="24"/>
      <c r="AG86">
        <f t="shared" si="5"/>
        <v>21.935256000000003</v>
      </c>
      <c r="AI86" s="34">
        <f>PXIL!L86</f>
        <v>0</v>
      </c>
      <c r="AJ86" s="34">
        <f>PXIL!R86</f>
        <v>0</v>
      </c>
      <c r="AK86" s="34">
        <f>RTM_IEX!L86</f>
        <v>0.17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10</v>
      </c>
      <c r="H87">
        <f>PPCL_Spot!R87</f>
        <v>0</v>
      </c>
      <c r="I87">
        <f>Bawana_NG!R87</f>
        <v>5.19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6.76</v>
      </c>
      <c r="AB87" s="75">
        <f>-STOA!R87</f>
        <v>0</v>
      </c>
      <c r="AC87">
        <f t="shared" si="3"/>
        <v>0.19430400000000003</v>
      </c>
      <c r="AD87">
        <f t="shared" si="4"/>
        <v>21.885696000000003</v>
      </c>
      <c r="AE87">
        <f>'IDT-1'!D87</f>
        <v>0</v>
      </c>
      <c r="AF87" s="24"/>
      <c r="AG87">
        <f t="shared" si="5"/>
        <v>21.885696000000003</v>
      </c>
      <c r="AI87" s="34">
        <f>PXIL!L87</f>
        <v>0</v>
      </c>
      <c r="AJ87" s="34">
        <f>PXIL!R87</f>
        <v>0</v>
      </c>
      <c r="AK87" s="34">
        <f>RTM_IEX!L87</f>
        <v>0.13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10</v>
      </c>
      <c r="H88">
        <f>PPCL_Spot!R88</f>
        <v>0</v>
      </c>
      <c r="I88">
        <f>Bawana_NG!R88</f>
        <v>5.19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6.76</v>
      </c>
      <c r="AB88" s="75">
        <f>-STOA!R88</f>
        <v>0</v>
      </c>
      <c r="AC88">
        <f t="shared" si="3"/>
        <v>0.19430400000000003</v>
      </c>
      <c r="AD88">
        <f t="shared" si="4"/>
        <v>21.885696000000003</v>
      </c>
      <c r="AE88">
        <f>'IDT-1'!D88</f>
        <v>0</v>
      </c>
      <c r="AF88" s="24"/>
      <c r="AG88">
        <f t="shared" si="5"/>
        <v>21.885696000000003</v>
      </c>
      <c r="AI88" s="34">
        <f>PXIL!L88</f>
        <v>0</v>
      </c>
      <c r="AJ88" s="34">
        <f>PXIL!R88</f>
        <v>0</v>
      </c>
      <c r="AK88" s="34">
        <f>RTM_IEX!L88</f>
        <v>0.13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10</v>
      </c>
      <c r="H89">
        <f>PPCL_Spot!R89</f>
        <v>0</v>
      </c>
      <c r="I89">
        <f>Bawana_NG!R89</f>
        <v>5.19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6.76</v>
      </c>
      <c r="AB89" s="75">
        <f>-STOA!R89</f>
        <v>0</v>
      </c>
      <c r="AC89">
        <f t="shared" si="3"/>
        <v>0.19430400000000003</v>
      </c>
      <c r="AD89">
        <f t="shared" si="4"/>
        <v>21.885696000000003</v>
      </c>
      <c r="AE89">
        <f>'IDT-1'!D89</f>
        <v>0</v>
      </c>
      <c r="AF89" s="24"/>
      <c r="AG89">
        <f t="shared" si="5"/>
        <v>21.885696000000003</v>
      </c>
      <c r="AI89" s="34">
        <f>PXIL!L89</f>
        <v>0</v>
      </c>
      <c r="AJ89" s="34">
        <f>PXIL!R89</f>
        <v>0</v>
      </c>
      <c r="AK89" s="34">
        <f>RTM_IEX!L89</f>
        <v>0.13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10</v>
      </c>
      <c r="H90">
        <f>PPCL_Spot!R90</f>
        <v>0</v>
      </c>
      <c r="I90">
        <f>Bawana_NG!R90</f>
        <v>5.19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6.76</v>
      </c>
      <c r="AB90" s="75">
        <f>-STOA!R90</f>
        <v>0</v>
      </c>
      <c r="AC90">
        <f t="shared" si="3"/>
        <v>0.19316000000000003</v>
      </c>
      <c r="AD90">
        <f t="shared" si="4"/>
        <v>21.756840000000004</v>
      </c>
      <c r="AE90">
        <f>'IDT-1'!D90</f>
        <v>0</v>
      </c>
      <c r="AF90" s="24"/>
      <c r="AG90">
        <f t="shared" si="5"/>
        <v>21.756840000000004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5.19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6.76</v>
      </c>
      <c r="AB91" s="75">
        <f>-STOA!R91</f>
        <v>0</v>
      </c>
      <c r="AC91">
        <f t="shared" si="3"/>
        <v>0.18787999999999999</v>
      </c>
      <c r="AD91">
        <f t="shared" si="4"/>
        <v>21.162119999999998</v>
      </c>
      <c r="AE91">
        <f>'IDT-1'!D91</f>
        <v>0</v>
      </c>
      <c r="AF91" s="24"/>
      <c r="AG91">
        <f t="shared" si="5"/>
        <v>21.162119999999998</v>
      </c>
      <c r="AI91" s="34">
        <f>PXIL!L91</f>
        <v>0</v>
      </c>
      <c r="AJ91" s="34">
        <f>PXIL!R91</f>
        <v>0</v>
      </c>
      <c r="AK91" s="34">
        <f>RTM_IEX!L91</f>
        <v>0.16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5.19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6.76</v>
      </c>
      <c r="AB92" s="75">
        <f>-STOA!R92</f>
        <v>0</v>
      </c>
      <c r="AC92">
        <f t="shared" si="3"/>
        <v>0.18691199999999999</v>
      </c>
      <c r="AD92">
        <f t="shared" si="4"/>
        <v>21.053087999999999</v>
      </c>
      <c r="AE92">
        <f>'IDT-1'!D92</f>
        <v>0</v>
      </c>
      <c r="AF92" s="24"/>
      <c r="AG92">
        <f t="shared" si="5"/>
        <v>21.053087999999999</v>
      </c>
      <c r="AI92" s="34">
        <f>PXIL!L92</f>
        <v>0</v>
      </c>
      <c r="AJ92" s="34">
        <f>PXIL!R92</f>
        <v>0</v>
      </c>
      <c r="AK92" s="34">
        <f>RTM_IEX!L92</f>
        <v>0.05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5.19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6.76</v>
      </c>
      <c r="AB93" s="75">
        <f>-STOA!R93</f>
        <v>0</v>
      </c>
      <c r="AC93">
        <f t="shared" si="3"/>
        <v>0.186472</v>
      </c>
      <c r="AD93">
        <f t="shared" si="4"/>
        <v>21.003527999999999</v>
      </c>
      <c r="AE93">
        <f>'IDT-1'!D93</f>
        <v>0</v>
      </c>
      <c r="AF93" s="24"/>
      <c r="AG93">
        <f t="shared" si="5"/>
        <v>21.003527999999999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5.19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6.76</v>
      </c>
      <c r="AB94" s="75">
        <f>-STOA!R94</f>
        <v>0</v>
      </c>
      <c r="AC94">
        <f t="shared" si="3"/>
        <v>0.186472</v>
      </c>
      <c r="AD94">
        <f t="shared" si="4"/>
        <v>21.003527999999999</v>
      </c>
      <c r="AE94">
        <f>'IDT-1'!D94</f>
        <v>0</v>
      </c>
      <c r="AF94" s="24"/>
      <c r="AG94">
        <f t="shared" si="5"/>
        <v>21.003527999999999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5.19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6.76</v>
      </c>
      <c r="AB95" s="75">
        <f>-STOA!R95</f>
        <v>0</v>
      </c>
      <c r="AC95">
        <f t="shared" si="3"/>
        <v>0.186472</v>
      </c>
      <c r="AD95">
        <f t="shared" si="4"/>
        <v>21.003527999999999</v>
      </c>
      <c r="AE95">
        <f>'IDT-1'!D95</f>
        <v>0</v>
      </c>
      <c r="AF95" s="24"/>
      <c r="AG95">
        <f t="shared" si="5"/>
        <v>21.003527999999999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5.19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6.76</v>
      </c>
      <c r="AB96" s="75">
        <f>-STOA!R96</f>
        <v>0</v>
      </c>
      <c r="AC96">
        <f t="shared" si="3"/>
        <v>0.186472</v>
      </c>
      <c r="AD96">
        <f t="shared" si="4"/>
        <v>21.003527999999999</v>
      </c>
      <c r="AE96">
        <f>'IDT-1'!D96</f>
        <v>0</v>
      </c>
      <c r="AF96" s="24"/>
      <c r="AG96">
        <f t="shared" si="5"/>
        <v>21.003527999999999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5.19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6.76</v>
      </c>
      <c r="AB97" s="75">
        <f>-STOA!R97</f>
        <v>0</v>
      </c>
      <c r="AC97">
        <f t="shared" si="3"/>
        <v>0.186472</v>
      </c>
      <c r="AD97">
        <f t="shared" si="4"/>
        <v>21.003527999999999</v>
      </c>
      <c r="AE97">
        <f>'IDT-1'!D97</f>
        <v>0</v>
      </c>
      <c r="AF97" s="24"/>
      <c r="AG97">
        <f t="shared" si="5"/>
        <v>21.003527999999999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5.19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6.76</v>
      </c>
      <c r="AB98" s="75">
        <f>-STOA!R98</f>
        <v>0</v>
      </c>
      <c r="AC98">
        <f t="shared" si="3"/>
        <v>0.186472</v>
      </c>
      <c r="AD98">
        <f t="shared" si="4"/>
        <v>21.003527999999999</v>
      </c>
      <c r="AE98">
        <f>'IDT-1'!D98</f>
        <v>0</v>
      </c>
      <c r="AF98" s="24"/>
      <c r="AG98">
        <f t="shared" si="5"/>
        <v>21.003527999999999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0.22433962741087118</v>
      </c>
      <c r="H99">
        <f t="shared" si="6"/>
        <v>0</v>
      </c>
      <c r="I99">
        <f t="shared" si="6"/>
        <v>0.12069294771745398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0.21427499999999991</v>
      </c>
      <c r="AB99" s="75">
        <f t="shared" si="6"/>
        <v>0</v>
      </c>
      <c r="AC99">
        <f t="shared" si="6"/>
        <v>5.4406045497491107E-3</v>
      </c>
      <c r="AD99">
        <f t="shared" si="6"/>
        <v>0.60196197057857592</v>
      </c>
      <c r="AE99">
        <f t="shared" ref="AE99:AR99" si="7">SUM(AE3:AE98)/4000</f>
        <v>0</v>
      </c>
      <c r="AG99">
        <f t="shared" si="7"/>
        <v>0.60196197057857592</v>
      </c>
      <c r="AI99">
        <f t="shared" si="7"/>
        <v>0</v>
      </c>
      <c r="AJ99">
        <f t="shared" si="7"/>
        <v>0</v>
      </c>
      <c r="AK99">
        <f t="shared" si="7"/>
        <v>5.3495000000000022E-2</v>
      </c>
      <c r="AL99">
        <f t="shared" si="7"/>
        <v>-5.3999999999999994E-3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14.871369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0.1775960472</v>
      </c>
      <c r="AD3">
        <f>SUM(B3:AB3,AI3:AR3)-AC3</f>
        <v>20.003772952799999</v>
      </c>
      <c r="AE3">
        <v>0</v>
      </c>
      <c r="AF3" s="24"/>
      <c r="AG3">
        <f>SUM(AD3:AF3)</f>
        <v>20.003772952799999</v>
      </c>
      <c r="AI3" s="34">
        <f>PXIL!M3</f>
        <v>0</v>
      </c>
      <c r="AJ3" s="34">
        <f>PXIL!S3</f>
        <v>0</v>
      </c>
      <c r="AK3" s="34">
        <f>RTM_IEX!M3</f>
        <v>5.31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16.987591999999999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0.16568280960000001</v>
      </c>
      <c r="AD4">
        <f t="shared" ref="AD4:AD67" si="1">SUM(B4:AB4,AI4:AR4)-AC4</f>
        <v>18.661909190399999</v>
      </c>
      <c r="AE4">
        <v>0</v>
      </c>
      <c r="AF4" s="24"/>
      <c r="AG4">
        <f t="shared" ref="AG4:AG67" si="2">SUM(AD4:AF4)</f>
        <v>18.661909190399999</v>
      </c>
      <c r="AI4" s="34">
        <f>PXIL!M4</f>
        <v>0</v>
      </c>
      <c r="AJ4" s="34">
        <f>PXIL!S4</f>
        <v>0</v>
      </c>
      <c r="AK4" s="34">
        <f>RTM_IEX!M4</f>
        <v>1.84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16.987591999999999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0.17245880959999998</v>
      </c>
      <c r="AD5">
        <f t="shared" si="1"/>
        <v>19.4251331904</v>
      </c>
      <c r="AE5">
        <v>0</v>
      </c>
      <c r="AF5" s="24"/>
      <c r="AG5">
        <f t="shared" si="2"/>
        <v>19.4251331904</v>
      </c>
      <c r="AI5" s="34">
        <f>PXIL!M5</f>
        <v>0</v>
      </c>
      <c r="AJ5" s="34">
        <f>PXIL!S5</f>
        <v>0</v>
      </c>
      <c r="AK5" s="34">
        <f>RTM_IEX!M5</f>
        <v>2.61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16.987591999999999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0.16313080960000001</v>
      </c>
      <c r="AD6">
        <f t="shared" si="1"/>
        <v>18.374461190400002</v>
      </c>
      <c r="AE6">
        <v>0</v>
      </c>
      <c r="AF6" s="24"/>
      <c r="AG6">
        <f t="shared" si="2"/>
        <v>18.374461190400002</v>
      </c>
      <c r="AI6" s="34">
        <f>PXIL!M6</f>
        <v>0</v>
      </c>
      <c r="AJ6" s="34">
        <f>PXIL!S6</f>
        <v>0</v>
      </c>
      <c r="AK6" s="34">
        <f>RTM_IEX!M6</f>
        <v>1.55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16.987591999999999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0.1664748096</v>
      </c>
      <c r="AD7">
        <f t="shared" si="1"/>
        <v>18.751117190399999</v>
      </c>
      <c r="AE7">
        <v>0</v>
      </c>
      <c r="AF7" s="24"/>
      <c r="AG7">
        <f t="shared" si="2"/>
        <v>18.751117190399999</v>
      </c>
      <c r="AI7" s="34">
        <f>PXIL!M7</f>
        <v>0</v>
      </c>
      <c r="AJ7" s="34">
        <f>PXIL!S7</f>
        <v>0</v>
      </c>
      <c r="AK7" s="34">
        <f>RTM_IEX!M7</f>
        <v>1.93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16.987591999999999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0.17589080959999998</v>
      </c>
      <c r="AD8">
        <f t="shared" si="1"/>
        <v>19.811701190400001</v>
      </c>
      <c r="AE8">
        <v>0</v>
      </c>
      <c r="AF8" s="24"/>
      <c r="AG8">
        <f t="shared" si="2"/>
        <v>19.811701190400001</v>
      </c>
      <c r="AI8" s="34">
        <f>PXIL!M8</f>
        <v>0</v>
      </c>
      <c r="AJ8" s="34">
        <f>PXIL!S8</f>
        <v>0</v>
      </c>
      <c r="AK8" s="34">
        <f>RTM_IEX!M8</f>
        <v>0.1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16.987591999999999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1.55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0.16313080960000001</v>
      </c>
      <c r="AD9">
        <f t="shared" si="1"/>
        <v>18.374461190400002</v>
      </c>
      <c r="AE9">
        <v>0</v>
      </c>
      <c r="AF9" s="24"/>
      <c r="AG9">
        <f t="shared" si="2"/>
        <v>18.374461190400002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16.987591999999999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0.77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0.15714680959999999</v>
      </c>
      <c r="AD10">
        <f t="shared" si="1"/>
        <v>17.7004451904</v>
      </c>
      <c r="AE10">
        <v>0</v>
      </c>
      <c r="AF10" s="24"/>
      <c r="AG10">
        <f t="shared" si="2"/>
        <v>17.7004451904</v>
      </c>
      <c r="AI10" s="34">
        <f>PXIL!M10</f>
        <v>0</v>
      </c>
      <c r="AJ10" s="34">
        <f>PXIL!S10</f>
        <v>0</v>
      </c>
      <c r="AK10" s="34">
        <f>RTM_IEX!M10</f>
        <v>0.1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16.987591999999999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1.35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0.16225080960000002</v>
      </c>
      <c r="AD11">
        <f t="shared" si="1"/>
        <v>18.275341190400002</v>
      </c>
      <c r="AE11">
        <v>0</v>
      </c>
      <c r="AF11" s="24"/>
      <c r="AG11">
        <f t="shared" si="2"/>
        <v>18.275341190400002</v>
      </c>
      <c r="AI11" s="34">
        <f>PXIL!M11</f>
        <v>0</v>
      </c>
      <c r="AJ11" s="34">
        <f>PXIL!S11</f>
        <v>0</v>
      </c>
      <c r="AK11" s="34">
        <f>RTM_IEX!M11</f>
        <v>0.1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16.987591999999999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1.55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0.16313080960000001</v>
      </c>
      <c r="AD12">
        <f t="shared" si="1"/>
        <v>18.374461190400002</v>
      </c>
      <c r="AE12">
        <v>0</v>
      </c>
      <c r="AF12" s="24"/>
      <c r="AG12">
        <f t="shared" si="2"/>
        <v>18.374461190400002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16.987591999999999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1.84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0.17800280960000001</v>
      </c>
      <c r="AD13">
        <f t="shared" si="1"/>
        <v>20.049589190400003</v>
      </c>
      <c r="AE13">
        <v>0</v>
      </c>
      <c r="AF13" s="24"/>
      <c r="AG13">
        <f t="shared" si="2"/>
        <v>20.049589190400003</v>
      </c>
      <c r="AI13" s="34">
        <f>PXIL!M13</f>
        <v>0</v>
      </c>
      <c r="AJ13" s="34">
        <f>PXIL!S13</f>
        <v>0</v>
      </c>
      <c r="AK13" s="34">
        <f>RTM_IEX!M13</f>
        <v>0.1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1.3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16.987591999999999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1.35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0.16137080960000003</v>
      </c>
      <c r="AD14">
        <f t="shared" si="1"/>
        <v>18.1762211904</v>
      </c>
      <c r="AE14">
        <v>0</v>
      </c>
      <c r="AF14" s="24"/>
      <c r="AG14">
        <f t="shared" si="2"/>
        <v>18.1762211904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16.987591999999999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1.74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0.16568280959999998</v>
      </c>
      <c r="AD15">
        <f t="shared" si="1"/>
        <v>18.661909190399999</v>
      </c>
      <c r="AE15">
        <v>0</v>
      </c>
      <c r="AF15" s="24"/>
      <c r="AG15">
        <f t="shared" si="2"/>
        <v>18.661909190399999</v>
      </c>
      <c r="AI15" s="34">
        <f>PXIL!M15</f>
        <v>0</v>
      </c>
      <c r="AJ15" s="34">
        <f>PXIL!S15</f>
        <v>0</v>
      </c>
      <c r="AK15" s="34">
        <f>RTM_IEX!M15</f>
        <v>0.1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16.987591999999999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1.84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0.16568280960000001</v>
      </c>
      <c r="AD16">
        <f t="shared" si="1"/>
        <v>18.661909190399999</v>
      </c>
      <c r="AE16">
        <v>0</v>
      </c>
      <c r="AF16" s="24"/>
      <c r="AG16">
        <f t="shared" si="2"/>
        <v>18.661909190399999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16.987591999999999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1.93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0.1664748096</v>
      </c>
      <c r="AD17">
        <f t="shared" si="1"/>
        <v>18.751117190399999</v>
      </c>
      <c r="AE17">
        <v>0</v>
      </c>
      <c r="AF17" s="24"/>
      <c r="AG17">
        <f t="shared" si="2"/>
        <v>18.751117190399999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16.987591999999999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4.25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0.18689080960000001</v>
      </c>
      <c r="AD18">
        <f t="shared" si="1"/>
        <v>21.050701190399998</v>
      </c>
      <c r="AE18">
        <v>0</v>
      </c>
      <c r="AF18" s="24"/>
      <c r="AG18">
        <f t="shared" si="2"/>
        <v>21.050701190399998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16.987591999999999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0.17501080959999998</v>
      </c>
      <c r="AD19">
        <f t="shared" si="1"/>
        <v>19.712581190399998</v>
      </c>
      <c r="AE19">
        <v>0</v>
      </c>
      <c r="AF19" s="24"/>
      <c r="AG19">
        <f t="shared" si="2"/>
        <v>19.712581190399998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16.987591999999999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3.87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0.18354680960000003</v>
      </c>
      <c r="AD20">
        <f t="shared" si="1"/>
        <v>20.674045190400001</v>
      </c>
      <c r="AE20">
        <v>0</v>
      </c>
      <c r="AF20" s="24"/>
      <c r="AG20">
        <f t="shared" si="2"/>
        <v>20.674045190400001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16.987591999999999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0.19877080960000001</v>
      </c>
      <c r="AD21">
        <f t="shared" si="1"/>
        <v>22.388821190400002</v>
      </c>
      <c r="AE21">
        <v>0</v>
      </c>
      <c r="AF21" s="24"/>
      <c r="AG21">
        <f t="shared" si="2"/>
        <v>22.388821190400002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16.987591999999999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5.51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0.19885880959999999</v>
      </c>
      <c r="AD22">
        <f t="shared" si="1"/>
        <v>22.398733190399998</v>
      </c>
      <c r="AE22">
        <v>0</v>
      </c>
      <c r="AF22" s="24"/>
      <c r="AG22">
        <f t="shared" si="2"/>
        <v>22.398733190399998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16.987591999999999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5.99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0.20308280960000002</v>
      </c>
      <c r="AD23">
        <f t="shared" si="1"/>
        <v>22.874509190400001</v>
      </c>
      <c r="AE23">
        <v>0</v>
      </c>
      <c r="AF23" s="24"/>
      <c r="AG23">
        <f t="shared" si="2"/>
        <v>22.874509190400001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16.987591999999999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5.89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0.21223480960000002</v>
      </c>
      <c r="AD24">
        <f t="shared" si="1"/>
        <v>23.905357190399997</v>
      </c>
      <c r="AE24">
        <v>0</v>
      </c>
      <c r="AF24" s="24"/>
      <c r="AG24">
        <f t="shared" si="2"/>
        <v>23.905357190399997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1.24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16.987591999999999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7.15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0.2124108096</v>
      </c>
      <c r="AD25">
        <f t="shared" si="1"/>
        <v>23.925181190399996</v>
      </c>
      <c r="AE25">
        <v>0</v>
      </c>
      <c r="AF25" s="24"/>
      <c r="AG25">
        <f t="shared" si="2"/>
        <v>23.925181190399996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16.987591999999999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5.54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0.20334680959999998</v>
      </c>
      <c r="AD26">
        <f t="shared" si="1"/>
        <v>22.904245190399998</v>
      </c>
      <c r="AE26">
        <v>0</v>
      </c>
      <c r="AF26" s="24"/>
      <c r="AG26">
        <f t="shared" si="2"/>
        <v>22.904245190399998</v>
      </c>
      <c r="AI26" s="34">
        <f>PXIL!M26</f>
        <v>0</v>
      </c>
      <c r="AJ26" s="34">
        <f>PXIL!S26</f>
        <v>0</v>
      </c>
      <c r="AK26" s="34">
        <f>RTM_IEX!M26</f>
        <v>0.57999999999999996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18.568301999999999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5.59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0.2125930576</v>
      </c>
      <c r="AD27">
        <f t="shared" si="1"/>
        <v>23.9457089424</v>
      </c>
      <c r="AE27">
        <v>0</v>
      </c>
      <c r="AF27" s="24"/>
      <c r="AG27">
        <f t="shared" si="2"/>
        <v>23.9457089424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18.649011999999999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5.51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0.21259930559999998</v>
      </c>
      <c r="AD28">
        <f t="shared" si="1"/>
        <v>23.946412694399996</v>
      </c>
      <c r="AE28">
        <v>0</v>
      </c>
      <c r="AF28" s="24"/>
      <c r="AG28">
        <f t="shared" si="2"/>
        <v>23.946412694399996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19.325969000000001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4.45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0.2126605272</v>
      </c>
      <c r="AD29">
        <f t="shared" si="1"/>
        <v>23.9533084728</v>
      </c>
      <c r="AE29">
        <v>0</v>
      </c>
      <c r="AF29" s="24"/>
      <c r="AG29">
        <f t="shared" si="2"/>
        <v>23.9533084728</v>
      </c>
      <c r="AI29" s="34">
        <f>PXIL!M29</f>
        <v>0</v>
      </c>
      <c r="AJ29" s="34">
        <f>PXIL!S29</f>
        <v>0</v>
      </c>
      <c r="AK29" s="34">
        <f>RTM_IEX!M29</f>
        <v>0.39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19.325969000000001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0.21230852720000004</v>
      </c>
      <c r="AD30">
        <f t="shared" si="1"/>
        <v>23.9136604728</v>
      </c>
      <c r="AE30">
        <v>0</v>
      </c>
      <c r="AF30" s="24"/>
      <c r="AG30">
        <f t="shared" si="2"/>
        <v>23.9136604728</v>
      </c>
      <c r="AI30" s="34">
        <f>PXIL!M30</f>
        <v>0</v>
      </c>
      <c r="AJ30" s="34">
        <f>PXIL!S30</f>
        <v>0</v>
      </c>
      <c r="AK30" s="34">
        <f>RTM_IEX!M30</f>
        <v>0.84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19.064367000000001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3.36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0.19865442959999999</v>
      </c>
      <c r="AD31">
        <f t="shared" si="1"/>
        <v>22.375712570399998</v>
      </c>
      <c r="AE31">
        <v>0</v>
      </c>
      <c r="AF31" s="24"/>
      <c r="AG31">
        <f t="shared" si="2"/>
        <v>22.375712570399998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0.15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19.247074999999999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3.67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0.20351825999999998</v>
      </c>
      <c r="AD32">
        <f t="shared" si="1"/>
        <v>22.923556739999999</v>
      </c>
      <c r="AE32">
        <v>0</v>
      </c>
      <c r="AF32" s="24"/>
      <c r="AG32">
        <f t="shared" si="2"/>
        <v>22.923556739999999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0.21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17.747882000000001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2.0499999999999998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0.19798136160000002</v>
      </c>
      <c r="AD33">
        <f t="shared" si="1"/>
        <v>22.2999006384</v>
      </c>
      <c r="AE33">
        <v>0</v>
      </c>
      <c r="AF33" s="24"/>
      <c r="AG33">
        <f t="shared" si="2"/>
        <v>22.2999006384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2.7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17.498891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2.54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0.2125982408</v>
      </c>
      <c r="AD34">
        <f t="shared" si="1"/>
        <v>23.946292759200002</v>
      </c>
      <c r="AE34">
        <v>0</v>
      </c>
      <c r="AF34" s="24"/>
      <c r="AG34">
        <f t="shared" si="2"/>
        <v>23.946292759200002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4.12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17.167473999999999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1.1599999999999999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0.19788977120000001</v>
      </c>
      <c r="AD35">
        <f t="shared" si="1"/>
        <v>22.289584228799999</v>
      </c>
      <c r="AE35">
        <v>0</v>
      </c>
      <c r="AF35" s="24"/>
      <c r="AG35">
        <f t="shared" si="2"/>
        <v>22.289584228799999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4.16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19.094175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0.21079674000000001</v>
      </c>
      <c r="AD36">
        <f t="shared" si="1"/>
        <v>23.74337826</v>
      </c>
      <c r="AE36">
        <v>0</v>
      </c>
      <c r="AF36" s="24"/>
      <c r="AG36">
        <f t="shared" si="2"/>
        <v>23.74337826</v>
      </c>
      <c r="AI36" s="34">
        <f>PXIL!M36</f>
        <v>0</v>
      </c>
      <c r="AJ36" s="34">
        <f>PXIL!S36</f>
        <v>0</v>
      </c>
      <c r="AK36" s="34">
        <f>RTM_IEX!M36</f>
        <v>1.06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17.879864999999999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7.15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0.22026281200000003</v>
      </c>
      <c r="AD37">
        <f t="shared" si="1"/>
        <v>24.809602188</v>
      </c>
      <c r="AE37">
        <v>0</v>
      </c>
      <c r="AF37" s="24"/>
      <c r="AG37">
        <f t="shared" si="2"/>
        <v>24.809602188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17.004541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7.15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0.21255996080000003</v>
      </c>
      <c r="AD38">
        <f t="shared" si="1"/>
        <v>23.941981039200002</v>
      </c>
      <c r="AE38">
        <v>0</v>
      </c>
      <c r="AF38" s="24"/>
      <c r="AG38">
        <f t="shared" si="2"/>
        <v>23.941981039200002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17.004541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0.21255996080000003</v>
      </c>
      <c r="AD39">
        <f t="shared" si="1"/>
        <v>23.941981039200002</v>
      </c>
      <c r="AE39">
        <v>0</v>
      </c>
      <c r="AF39" s="24"/>
      <c r="AG39">
        <f t="shared" si="2"/>
        <v>23.941981039200002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17.004541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0.21255996080000003</v>
      </c>
      <c r="AD40">
        <f t="shared" si="1"/>
        <v>23.941981039200002</v>
      </c>
      <c r="AE40">
        <v>0</v>
      </c>
      <c r="AF40" s="24"/>
      <c r="AG40">
        <f t="shared" si="2"/>
        <v>23.941981039200002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17.004541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7.15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0.21255996080000003</v>
      </c>
      <c r="AD41">
        <f t="shared" si="1"/>
        <v>23.941981039200002</v>
      </c>
      <c r="AE41">
        <v>0</v>
      </c>
      <c r="AF41" s="24"/>
      <c r="AG41">
        <f t="shared" si="2"/>
        <v>23.941981039200002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17.004541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7.15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0.21255996080000003</v>
      </c>
      <c r="AD42">
        <f t="shared" si="1"/>
        <v>23.941981039200002</v>
      </c>
      <c r="AE42">
        <v>0</v>
      </c>
      <c r="AF42" s="24"/>
      <c r="AG42">
        <f t="shared" si="2"/>
        <v>23.941981039200002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17.004541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7.15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0.21255996080000003</v>
      </c>
      <c r="AD43">
        <f t="shared" si="1"/>
        <v>23.941981039200002</v>
      </c>
      <c r="AE43">
        <v>0</v>
      </c>
      <c r="AF43" s="24"/>
      <c r="AG43">
        <f t="shared" si="2"/>
        <v>23.941981039200002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17.004541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7.15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0.21255996080000003</v>
      </c>
      <c r="AD44">
        <f t="shared" si="1"/>
        <v>23.941981039200002</v>
      </c>
      <c r="AE44">
        <v>0</v>
      </c>
      <c r="AF44" s="24"/>
      <c r="AG44">
        <f t="shared" si="2"/>
        <v>23.941981039200002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16.993645000000001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5.51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0.198032076</v>
      </c>
      <c r="AD45">
        <f t="shared" si="1"/>
        <v>22.305612923999998</v>
      </c>
      <c r="AE45">
        <v>0</v>
      </c>
      <c r="AF45" s="24"/>
      <c r="AG45">
        <f t="shared" si="2"/>
        <v>22.305612923999998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17.015134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3.87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0.18378917920000001</v>
      </c>
      <c r="AD46">
        <f t="shared" si="1"/>
        <v>20.701344820799999</v>
      </c>
      <c r="AE46">
        <v>0</v>
      </c>
      <c r="AF46" s="24"/>
      <c r="AG46">
        <f t="shared" si="2"/>
        <v>20.701344820799999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17.05902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2.61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0.17308737600000001</v>
      </c>
      <c r="AD47">
        <f t="shared" si="1"/>
        <v>19.495932623999998</v>
      </c>
      <c r="AE47">
        <v>0</v>
      </c>
      <c r="AF47" s="24"/>
      <c r="AG47">
        <f t="shared" si="2"/>
        <v>19.495932623999998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17.002925999999999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3.29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0.17857774879999999</v>
      </c>
      <c r="AD48">
        <f t="shared" si="1"/>
        <v>20.114348251199999</v>
      </c>
      <c r="AE48">
        <v>0</v>
      </c>
      <c r="AF48" s="24"/>
      <c r="AG48">
        <f t="shared" si="2"/>
        <v>20.114348251199999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17.050847999999998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0.68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0.15603146239999999</v>
      </c>
      <c r="AD49">
        <f t="shared" si="1"/>
        <v>17.574816537599997</v>
      </c>
      <c r="AE49">
        <v>0</v>
      </c>
      <c r="AF49" s="24"/>
      <c r="AG49">
        <f t="shared" si="2"/>
        <v>17.574816537599997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17.053066999999999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2.5099999999999998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0.17215498959999997</v>
      </c>
      <c r="AD50">
        <f t="shared" si="1"/>
        <v>19.390912010399997</v>
      </c>
      <c r="AE50">
        <v>0</v>
      </c>
      <c r="AF50" s="24"/>
      <c r="AG50">
        <f t="shared" si="2"/>
        <v>19.390912010399997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17.004640999999999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4.54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0.1895928408</v>
      </c>
      <c r="AD51">
        <f t="shared" si="1"/>
        <v>21.355048159199999</v>
      </c>
      <c r="AE51">
        <v>0</v>
      </c>
      <c r="AF51" s="24"/>
      <c r="AG51">
        <f t="shared" si="2"/>
        <v>21.355048159199999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17.016848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6.18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0.20413226240000001</v>
      </c>
      <c r="AD52">
        <f t="shared" si="1"/>
        <v>22.992715737599998</v>
      </c>
      <c r="AE52">
        <v>0</v>
      </c>
      <c r="AF52" s="24"/>
      <c r="AG52">
        <f t="shared" si="2"/>
        <v>22.992715737599998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17.054984000000001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3.67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0.18237985919999999</v>
      </c>
      <c r="AD53">
        <f t="shared" si="1"/>
        <v>20.542604140799998</v>
      </c>
      <c r="AE53">
        <v>0</v>
      </c>
      <c r="AF53" s="24"/>
      <c r="AG53">
        <f t="shared" si="2"/>
        <v>20.542604140799998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17.030266000000001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5.22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0.1958023408</v>
      </c>
      <c r="AD54">
        <f t="shared" si="1"/>
        <v>22.0544636592</v>
      </c>
      <c r="AE54">
        <v>0</v>
      </c>
      <c r="AF54" s="24"/>
      <c r="AG54">
        <f t="shared" si="2"/>
        <v>22.0544636592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14.495805000000001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6.18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0.18194708400000001</v>
      </c>
      <c r="AD55">
        <f t="shared" si="1"/>
        <v>20.493857916</v>
      </c>
      <c r="AE55">
        <v>0</v>
      </c>
      <c r="AF55" s="24"/>
      <c r="AG55">
        <f t="shared" si="2"/>
        <v>20.493857916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14.495805000000001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7.15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0.19048308400000002</v>
      </c>
      <c r="AD56">
        <f t="shared" si="1"/>
        <v>21.455321916000003</v>
      </c>
      <c r="AE56">
        <v>0</v>
      </c>
      <c r="AF56" s="24"/>
      <c r="AG56">
        <f t="shared" si="2"/>
        <v>21.455321916000003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14.495805000000001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5.22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0.19479508400000001</v>
      </c>
      <c r="AD57">
        <f t="shared" si="1"/>
        <v>21.941009915999999</v>
      </c>
      <c r="AE57">
        <v>0</v>
      </c>
      <c r="AF57" s="24"/>
      <c r="AG57">
        <f t="shared" si="2"/>
        <v>21.941009915999999</v>
      </c>
      <c r="AI57" s="34">
        <f>PXIL!M57</f>
        <v>0</v>
      </c>
      <c r="AJ57" s="34">
        <f>PXIL!S57</f>
        <v>0</v>
      </c>
      <c r="AK57" s="34">
        <f>RTM_IEX!M57</f>
        <v>2.42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14.495805000000001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3.09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0.17684308400000001</v>
      </c>
      <c r="AD58">
        <f t="shared" si="1"/>
        <v>19.918961915999997</v>
      </c>
      <c r="AE58">
        <v>0</v>
      </c>
      <c r="AF58" s="24"/>
      <c r="AG58">
        <f t="shared" si="2"/>
        <v>19.918961915999997</v>
      </c>
      <c r="AI58" s="34">
        <f>PXIL!M58</f>
        <v>0</v>
      </c>
      <c r="AJ58" s="34">
        <f>PXIL!S58</f>
        <v>0</v>
      </c>
      <c r="AK58" s="34">
        <f>RTM_IEX!M58</f>
        <v>2.5099999999999998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14.495805000000001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0.17605108400000002</v>
      </c>
      <c r="AD59">
        <f t="shared" si="1"/>
        <v>19.829753916000001</v>
      </c>
      <c r="AE59">
        <v>0</v>
      </c>
      <c r="AF59" s="24"/>
      <c r="AG59">
        <f t="shared" si="2"/>
        <v>19.829753916000001</v>
      </c>
      <c r="AI59" s="34">
        <f>PXIL!M59</f>
        <v>0</v>
      </c>
      <c r="AJ59" s="34">
        <f>PXIL!S59</f>
        <v>0</v>
      </c>
      <c r="AK59" s="34">
        <f>RTM_IEX!M59</f>
        <v>2.5099999999999998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14.495805000000001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7.15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0.21177908400000003</v>
      </c>
      <c r="AD60">
        <f t="shared" si="1"/>
        <v>23.854025916000005</v>
      </c>
      <c r="AE60">
        <v>0</v>
      </c>
      <c r="AF60" s="24"/>
      <c r="AG60">
        <f t="shared" si="2"/>
        <v>23.854025916000005</v>
      </c>
      <c r="AI60" s="34">
        <f>PXIL!M60</f>
        <v>0</v>
      </c>
      <c r="AJ60" s="34">
        <f>PXIL!S60</f>
        <v>0</v>
      </c>
      <c r="AK60" s="34">
        <f>RTM_IEX!M60</f>
        <v>2.42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14.495805000000001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7.15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0.21177908400000003</v>
      </c>
      <c r="AD61">
        <f t="shared" si="1"/>
        <v>23.854025916000005</v>
      </c>
      <c r="AE61">
        <v>0</v>
      </c>
      <c r="AF61" s="24"/>
      <c r="AG61">
        <f t="shared" si="2"/>
        <v>23.854025916000005</v>
      </c>
      <c r="AI61" s="34">
        <f>PXIL!M61</f>
        <v>0</v>
      </c>
      <c r="AJ61" s="34">
        <f>PXIL!S61</f>
        <v>0</v>
      </c>
      <c r="AK61" s="34">
        <f>RTM_IEX!M61</f>
        <v>2.42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14.495805000000001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0.19901908400000001</v>
      </c>
      <c r="AD62">
        <f t="shared" si="1"/>
        <v>22.416785916000002</v>
      </c>
      <c r="AE62">
        <v>0</v>
      </c>
      <c r="AF62" s="24"/>
      <c r="AG62">
        <f t="shared" si="2"/>
        <v>22.416785916000002</v>
      </c>
      <c r="AI62" s="34">
        <f>PXIL!M62</f>
        <v>0</v>
      </c>
      <c r="AJ62" s="34">
        <f>PXIL!S62</f>
        <v>0</v>
      </c>
      <c r="AK62" s="34">
        <f>RTM_IEX!M62</f>
        <v>8.1199999999999992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14.495805000000001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0.21257108400000002</v>
      </c>
      <c r="AD63">
        <f t="shared" si="1"/>
        <v>23.943233916000001</v>
      </c>
      <c r="AE63">
        <v>0</v>
      </c>
      <c r="AF63" s="24"/>
      <c r="AG63">
        <f t="shared" si="2"/>
        <v>23.943233916000001</v>
      </c>
      <c r="AI63" s="34">
        <f>PXIL!M63</f>
        <v>0</v>
      </c>
      <c r="AJ63" s="34">
        <f>PXIL!S63</f>
        <v>0</v>
      </c>
      <c r="AK63" s="34">
        <f>RTM_IEX!M63</f>
        <v>9.66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14.495805000000001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0.21257108400000002</v>
      </c>
      <c r="AD64">
        <f t="shared" si="1"/>
        <v>23.943233916000001</v>
      </c>
      <c r="AE64">
        <v>0</v>
      </c>
      <c r="AF64" s="24"/>
      <c r="AG64">
        <f t="shared" si="2"/>
        <v>23.943233916000001</v>
      </c>
      <c r="AI64" s="34">
        <f>PXIL!M64</f>
        <v>0</v>
      </c>
      <c r="AJ64" s="34">
        <f>PXIL!S64</f>
        <v>0</v>
      </c>
      <c r="AK64" s="34">
        <f>RTM_IEX!M64</f>
        <v>9.66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14.495805000000001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0.21265908400000003</v>
      </c>
      <c r="AD65">
        <f t="shared" si="1"/>
        <v>23.953145916</v>
      </c>
      <c r="AE65">
        <v>0</v>
      </c>
      <c r="AF65" s="24"/>
      <c r="AG65">
        <f t="shared" si="2"/>
        <v>23.953145916</v>
      </c>
      <c r="AI65" s="34">
        <f>PXIL!M65</f>
        <v>0</v>
      </c>
      <c r="AJ65" s="34">
        <f>PXIL!S65</f>
        <v>0</v>
      </c>
      <c r="AK65" s="34">
        <f>RTM_IEX!M65</f>
        <v>9.67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14.495805000000001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6.32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0.21045908400000002</v>
      </c>
      <c r="AD66">
        <f t="shared" si="1"/>
        <v>23.705345916000002</v>
      </c>
      <c r="AE66">
        <v>0</v>
      </c>
      <c r="AF66" s="24"/>
      <c r="AG66">
        <f t="shared" si="2"/>
        <v>23.705345916000002</v>
      </c>
      <c r="AI66" s="34">
        <f>PXIL!M66</f>
        <v>0</v>
      </c>
      <c r="AJ66" s="34">
        <f>PXIL!S66</f>
        <v>0</v>
      </c>
      <c r="AK66" s="34">
        <f>RTM_IEX!M66</f>
        <v>3.1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14.495805000000001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5.42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0.210723084</v>
      </c>
      <c r="AD67">
        <f t="shared" si="1"/>
        <v>23.735081915999999</v>
      </c>
      <c r="AE67">
        <v>0</v>
      </c>
      <c r="AF67" s="24"/>
      <c r="AG67">
        <f t="shared" si="2"/>
        <v>23.735081915999999</v>
      </c>
      <c r="AI67" s="34">
        <f>PXIL!M67</f>
        <v>0</v>
      </c>
      <c r="AJ67" s="34">
        <f>PXIL!S67</f>
        <v>0</v>
      </c>
      <c r="AK67" s="34">
        <f>RTM_IEX!M67</f>
        <v>4.03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14.495805000000001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4.7300000000000004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0.207115084</v>
      </c>
      <c r="AD68">
        <f t="shared" ref="AD68:AD98" si="4">SUM(B68:AB68,AI68:AR68)-AC68</f>
        <v>23.328689915999998</v>
      </c>
      <c r="AE68">
        <v>0</v>
      </c>
      <c r="AF68" s="24"/>
      <c r="AG68">
        <f t="shared" ref="AG68:AG98" si="5">SUM(AD68:AF68)</f>
        <v>23.328689915999998</v>
      </c>
      <c r="AI68" s="34">
        <f>PXIL!M68</f>
        <v>0</v>
      </c>
      <c r="AJ68" s="34">
        <f>PXIL!S68</f>
        <v>0</v>
      </c>
      <c r="AK68" s="34">
        <f>RTM_IEX!M68</f>
        <v>4.3099999999999996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14.495805000000001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4.6399999999999997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0.19717108400000002</v>
      </c>
      <c r="AD69">
        <f t="shared" si="4"/>
        <v>22.208633916</v>
      </c>
      <c r="AE69">
        <v>0</v>
      </c>
      <c r="AF69" s="24"/>
      <c r="AG69">
        <f t="shared" si="5"/>
        <v>22.208633916</v>
      </c>
      <c r="AI69" s="34">
        <f>PXIL!M69</f>
        <v>0</v>
      </c>
      <c r="AJ69" s="34">
        <f>PXIL!S69</f>
        <v>0</v>
      </c>
      <c r="AK69" s="34">
        <f>RTM_IEX!M69</f>
        <v>3.27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14.495805000000001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4.62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0.19382708400000001</v>
      </c>
      <c r="AD70">
        <f t="shared" si="4"/>
        <v>21.831977916000003</v>
      </c>
      <c r="AE70">
        <v>0</v>
      </c>
      <c r="AF70" s="24"/>
      <c r="AG70">
        <f t="shared" si="5"/>
        <v>21.831977916000003</v>
      </c>
      <c r="AI70" s="34">
        <f>PXIL!M70</f>
        <v>0</v>
      </c>
      <c r="AJ70" s="34">
        <f>PXIL!S70</f>
        <v>0</v>
      </c>
      <c r="AK70" s="34">
        <f>RTM_IEX!M70</f>
        <v>2.91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14.495805000000001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3.73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0.18370708400000002</v>
      </c>
      <c r="AD71">
        <f t="shared" si="4"/>
        <v>20.692097915999998</v>
      </c>
      <c r="AE71">
        <v>0</v>
      </c>
      <c r="AF71" s="24"/>
      <c r="AG71">
        <f t="shared" si="5"/>
        <v>20.692097915999998</v>
      </c>
      <c r="AI71" s="34">
        <f>PXIL!M71</f>
        <v>0</v>
      </c>
      <c r="AJ71" s="34">
        <f>PXIL!S71</f>
        <v>0</v>
      </c>
      <c r="AK71" s="34">
        <f>RTM_IEX!M71</f>
        <v>2.65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14.495805000000001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0.18053908400000004</v>
      </c>
      <c r="AD72">
        <f t="shared" si="4"/>
        <v>20.335265916000001</v>
      </c>
      <c r="AE72">
        <v>0</v>
      </c>
      <c r="AF72" s="24"/>
      <c r="AG72">
        <f t="shared" si="5"/>
        <v>20.335265916000001</v>
      </c>
      <c r="AI72" s="34">
        <f>PXIL!M72</f>
        <v>0</v>
      </c>
      <c r="AJ72" s="34">
        <f>PXIL!S72</f>
        <v>0</v>
      </c>
      <c r="AK72" s="34">
        <f>RTM_IEX!M72</f>
        <v>2.42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14.495805000000001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3.02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0.167339084</v>
      </c>
      <c r="AD73">
        <f t="shared" si="4"/>
        <v>18.848465915999999</v>
      </c>
      <c r="AE73">
        <v>0</v>
      </c>
      <c r="AF73" s="24"/>
      <c r="AG73">
        <f t="shared" si="5"/>
        <v>18.848465915999999</v>
      </c>
      <c r="AI73" s="34">
        <f>PXIL!M73</f>
        <v>0</v>
      </c>
      <c r="AJ73" s="34">
        <f>PXIL!S73</f>
        <v>0</v>
      </c>
      <c r="AK73" s="34">
        <f>RTM_IEX!M73</f>
        <v>1.5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14.495805000000001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2.5499999999999998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0.16135508400000001</v>
      </c>
      <c r="AD74">
        <f t="shared" si="4"/>
        <v>18.174449916</v>
      </c>
      <c r="AE74">
        <v>0</v>
      </c>
      <c r="AF74" s="24"/>
      <c r="AG74">
        <f t="shared" si="5"/>
        <v>18.174449916</v>
      </c>
      <c r="AI74" s="34">
        <f>PXIL!M74</f>
        <v>0</v>
      </c>
      <c r="AJ74" s="34">
        <f>PXIL!S74</f>
        <v>0</v>
      </c>
      <c r="AK74" s="34">
        <f>RTM_IEX!M74</f>
        <v>1.29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14.495805000000001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2.52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0.15809908400000003</v>
      </c>
      <c r="AD75">
        <f t="shared" si="4"/>
        <v>17.807705916</v>
      </c>
      <c r="AE75">
        <v>0</v>
      </c>
      <c r="AF75" s="24"/>
      <c r="AG75">
        <f t="shared" si="5"/>
        <v>17.807705916</v>
      </c>
      <c r="AI75" s="34">
        <f>PXIL!M75</f>
        <v>0</v>
      </c>
      <c r="AJ75" s="34">
        <f>PXIL!S75</f>
        <v>0</v>
      </c>
      <c r="AK75" s="34">
        <f>RTM_IEX!M75</f>
        <v>0.95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14.495805000000001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1.92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0.151851084</v>
      </c>
      <c r="AD76">
        <f t="shared" si="4"/>
        <v>17.103953915999998</v>
      </c>
      <c r="AE76">
        <v>0</v>
      </c>
      <c r="AF76" s="24"/>
      <c r="AG76">
        <f t="shared" si="5"/>
        <v>17.103953915999998</v>
      </c>
      <c r="AI76" s="34">
        <f>PXIL!M76</f>
        <v>0</v>
      </c>
      <c r="AJ76" s="34">
        <f>PXIL!S76</f>
        <v>0</v>
      </c>
      <c r="AK76" s="34">
        <f>RTM_IEX!M76</f>
        <v>0.84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14.495805000000001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1.21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0.14234708400000001</v>
      </c>
      <c r="AD77">
        <f t="shared" si="4"/>
        <v>16.033457916</v>
      </c>
      <c r="AE77">
        <v>0</v>
      </c>
      <c r="AF77" s="24"/>
      <c r="AG77">
        <f t="shared" si="5"/>
        <v>16.033457916</v>
      </c>
      <c r="AI77" s="34">
        <f>PXIL!M77</f>
        <v>0</v>
      </c>
      <c r="AJ77" s="34">
        <f>PXIL!S77</f>
        <v>0</v>
      </c>
      <c r="AK77" s="34">
        <f>RTM_IEX!M77</f>
        <v>0.47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14.495805000000001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1.85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0.14877108400000003</v>
      </c>
      <c r="AD78">
        <f t="shared" si="4"/>
        <v>16.757033916000001</v>
      </c>
      <c r="AE78">
        <v>0</v>
      </c>
      <c r="AF78" s="24"/>
      <c r="AG78">
        <f t="shared" si="5"/>
        <v>16.757033916000001</v>
      </c>
      <c r="AI78" s="34">
        <f>PXIL!M78</f>
        <v>0</v>
      </c>
      <c r="AJ78" s="34">
        <f>PXIL!S78</f>
        <v>0</v>
      </c>
      <c r="AK78" s="34">
        <f>RTM_IEX!M78</f>
        <v>0.56000000000000005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14.495805000000001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1.1100000000000001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0.14085108400000002</v>
      </c>
      <c r="AD79">
        <f t="shared" si="4"/>
        <v>15.864953915999999</v>
      </c>
      <c r="AE79">
        <v>0</v>
      </c>
      <c r="AF79" s="24"/>
      <c r="AG79">
        <f t="shared" si="5"/>
        <v>15.864953915999999</v>
      </c>
      <c r="AI79" s="34">
        <f>PXIL!M79</f>
        <v>0</v>
      </c>
      <c r="AJ79" s="34">
        <f>PXIL!S79</f>
        <v>0</v>
      </c>
      <c r="AK79" s="34">
        <f>RTM_IEX!M79</f>
        <v>0.4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14.495805000000001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0.14181908400000001</v>
      </c>
      <c r="AD80">
        <f t="shared" si="4"/>
        <v>15.973985916000002</v>
      </c>
      <c r="AE80">
        <v>0</v>
      </c>
      <c r="AF80" s="24"/>
      <c r="AG80">
        <f t="shared" si="5"/>
        <v>15.973985916000002</v>
      </c>
      <c r="AI80" s="34">
        <f>PXIL!M80</f>
        <v>0</v>
      </c>
      <c r="AJ80" s="34">
        <f>PXIL!S80</f>
        <v>0</v>
      </c>
      <c r="AK80" s="34">
        <f>RTM_IEX!M80</f>
        <v>0.42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14.495805000000001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1.77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0.14701108400000001</v>
      </c>
      <c r="AD81">
        <f t="shared" si="4"/>
        <v>16.558793916000003</v>
      </c>
      <c r="AE81">
        <v>0</v>
      </c>
      <c r="AF81" s="24"/>
      <c r="AG81">
        <f t="shared" si="5"/>
        <v>16.558793916000003</v>
      </c>
      <c r="AI81" s="34">
        <f>PXIL!M81</f>
        <v>0</v>
      </c>
      <c r="AJ81" s="34">
        <f>PXIL!S81</f>
        <v>0</v>
      </c>
      <c r="AK81" s="34">
        <f>RTM_IEX!M81</f>
        <v>0.44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14.495805000000001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2.56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0.15537108400000002</v>
      </c>
      <c r="AD82">
        <f t="shared" si="4"/>
        <v>17.500433916000002</v>
      </c>
      <c r="AE82">
        <v>0</v>
      </c>
      <c r="AF82" s="24"/>
      <c r="AG82">
        <f t="shared" si="5"/>
        <v>17.500433916000002</v>
      </c>
      <c r="AI82" s="34">
        <f>PXIL!M82</f>
        <v>0</v>
      </c>
      <c r="AJ82" s="34">
        <f>PXIL!S82</f>
        <v>0</v>
      </c>
      <c r="AK82" s="34">
        <f>RTM_IEX!M82</f>
        <v>0.6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14.495805000000001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3.33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0.16469908400000005</v>
      </c>
      <c r="AD83">
        <f t="shared" si="4"/>
        <v>18.551105916000004</v>
      </c>
      <c r="AE83">
        <v>0</v>
      </c>
      <c r="AF83" s="24"/>
      <c r="AG83">
        <f t="shared" si="5"/>
        <v>18.551105916000004</v>
      </c>
      <c r="AI83" s="34">
        <f>PXIL!M83</f>
        <v>0</v>
      </c>
      <c r="AJ83" s="34">
        <f>PXIL!S83</f>
        <v>0</v>
      </c>
      <c r="AK83" s="34">
        <f>RTM_IEX!M83</f>
        <v>0.89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14.495805000000001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3.56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0.166371084</v>
      </c>
      <c r="AD84">
        <f t="shared" si="4"/>
        <v>18.739433915999999</v>
      </c>
      <c r="AE84">
        <v>0</v>
      </c>
      <c r="AF84" s="24"/>
      <c r="AG84">
        <f t="shared" si="5"/>
        <v>18.739433915999999</v>
      </c>
      <c r="AI84" s="34">
        <f>PXIL!M84</f>
        <v>0</v>
      </c>
      <c r="AJ84" s="34">
        <f>PXIL!S84</f>
        <v>0</v>
      </c>
      <c r="AK84" s="34">
        <f>RTM_IEX!M84</f>
        <v>0.85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14.495805000000001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0.16821908400000002</v>
      </c>
      <c r="AD85">
        <f t="shared" si="4"/>
        <v>18.947585916000001</v>
      </c>
      <c r="AE85">
        <v>0</v>
      </c>
      <c r="AF85" s="24"/>
      <c r="AG85">
        <f t="shared" si="5"/>
        <v>18.947585916000001</v>
      </c>
      <c r="AI85" s="34">
        <f>PXIL!M85</f>
        <v>0</v>
      </c>
      <c r="AJ85" s="34">
        <f>PXIL!S85</f>
        <v>0</v>
      </c>
      <c r="AK85" s="34">
        <f>RTM_IEX!M85</f>
        <v>1.1200000000000001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14.495805000000001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3.19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0.16619508400000005</v>
      </c>
      <c r="AD86">
        <f t="shared" si="4"/>
        <v>18.719609916</v>
      </c>
      <c r="AE86">
        <v>0</v>
      </c>
      <c r="AF86" s="24"/>
      <c r="AG86">
        <f t="shared" si="5"/>
        <v>18.719609916</v>
      </c>
      <c r="AI86" s="34">
        <f>PXIL!M86</f>
        <v>0</v>
      </c>
      <c r="AJ86" s="34">
        <f>PXIL!S86</f>
        <v>0</v>
      </c>
      <c r="AK86" s="34">
        <f>RTM_IEX!M86</f>
        <v>1.2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14.495805000000001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0.16619508400000005</v>
      </c>
      <c r="AD87">
        <f t="shared" si="4"/>
        <v>18.719609916</v>
      </c>
      <c r="AE87">
        <v>0</v>
      </c>
      <c r="AF87" s="24"/>
      <c r="AG87">
        <f t="shared" si="5"/>
        <v>18.719609916</v>
      </c>
      <c r="AI87" s="34">
        <f>PXIL!M87</f>
        <v>0</v>
      </c>
      <c r="AJ87" s="34">
        <f>PXIL!S87</f>
        <v>0</v>
      </c>
      <c r="AK87" s="34">
        <f>RTM_IEX!M87</f>
        <v>0.79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14.495805000000001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3.47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0.165227084</v>
      </c>
      <c r="AD88">
        <f t="shared" si="4"/>
        <v>18.610577915999997</v>
      </c>
      <c r="AE88">
        <v>0</v>
      </c>
      <c r="AF88" s="24"/>
      <c r="AG88">
        <f t="shared" si="5"/>
        <v>18.610577915999997</v>
      </c>
      <c r="AI88" s="34">
        <f>PXIL!M88</f>
        <v>0</v>
      </c>
      <c r="AJ88" s="34">
        <f>PXIL!S88</f>
        <v>0</v>
      </c>
      <c r="AK88" s="34">
        <f>RTM_IEX!M88</f>
        <v>0.81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14.495805000000001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3.29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0.16390708400000001</v>
      </c>
      <c r="AD89">
        <f t="shared" si="4"/>
        <v>18.461897915999998</v>
      </c>
      <c r="AE89">
        <v>0</v>
      </c>
      <c r="AF89" s="24"/>
      <c r="AG89">
        <f t="shared" si="5"/>
        <v>18.461897915999998</v>
      </c>
      <c r="AI89" s="34">
        <f>PXIL!M89</f>
        <v>0</v>
      </c>
      <c r="AJ89" s="34">
        <f>PXIL!S89</f>
        <v>0</v>
      </c>
      <c r="AK89" s="34">
        <f>RTM_IEX!M89</f>
        <v>0.84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14.495805000000001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2.95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0.160211084</v>
      </c>
      <c r="AD90">
        <f t="shared" si="4"/>
        <v>18.045593916000001</v>
      </c>
      <c r="AE90">
        <v>0</v>
      </c>
      <c r="AF90" s="24"/>
      <c r="AG90">
        <f t="shared" si="5"/>
        <v>18.045593916000001</v>
      </c>
      <c r="AI90" s="34">
        <f>PXIL!M90</f>
        <v>0</v>
      </c>
      <c r="AJ90" s="34">
        <f>PXIL!S90</f>
        <v>0</v>
      </c>
      <c r="AK90" s="34">
        <f>RTM_IEX!M90</f>
        <v>0.76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14.495805000000001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3.07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0.160651084</v>
      </c>
      <c r="AD91">
        <f t="shared" si="4"/>
        <v>18.095153916000001</v>
      </c>
      <c r="AE91">
        <v>0</v>
      </c>
      <c r="AF91" s="24"/>
      <c r="AG91">
        <f t="shared" si="5"/>
        <v>18.095153916000001</v>
      </c>
      <c r="AI91" s="34">
        <f>PXIL!M91</f>
        <v>0</v>
      </c>
      <c r="AJ91" s="34">
        <f>PXIL!S91</f>
        <v>0</v>
      </c>
      <c r="AK91" s="34">
        <f>RTM_IEX!M91</f>
        <v>0.69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14.495805000000001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3.18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0.15924308400000001</v>
      </c>
      <c r="AD92">
        <f t="shared" si="4"/>
        <v>17.936561916000002</v>
      </c>
      <c r="AE92">
        <v>0</v>
      </c>
      <c r="AF92" s="24"/>
      <c r="AG92">
        <f t="shared" si="5"/>
        <v>17.936561916000002</v>
      </c>
      <c r="AI92" s="34">
        <f>PXIL!M92</f>
        <v>0</v>
      </c>
      <c r="AJ92" s="34">
        <f>PXIL!S92</f>
        <v>0</v>
      </c>
      <c r="AK92" s="34">
        <f>RTM_IEX!M92</f>
        <v>0.42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14.495805000000001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3.07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0.157483084</v>
      </c>
      <c r="AD93">
        <f t="shared" si="4"/>
        <v>17.738321916</v>
      </c>
      <c r="AE93">
        <v>0</v>
      </c>
      <c r="AF93" s="24"/>
      <c r="AG93">
        <f t="shared" si="5"/>
        <v>17.738321916</v>
      </c>
      <c r="AI93" s="34">
        <f>PXIL!M93</f>
        <v>0</v>
      </c>
      <c r="AJ93" s="34">
        <f>PXIL!S93</f>
        <v>0</v>
      </c>
      <c r="AK93" s="34">
        <f>RTM_IEX!M93</f>
        <v>0.33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14.495805000000001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3.38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0.16038708400000001</v>
      </c>
      <c r="AD94">
        <f t="shared" si="4"/>
        <v>18.065417916000001</v>
      </c>
      <c r="AE94">
        <v>0</v>
      </c>
      <c r="AF94" s="24"/>
      <c r="AG94">
        <f t="shared" si="5"/>
        <v>18.065417916000001</v>
      </c>
      <c r="AI94" s="34">
        <f>PXIL!M94</f>
        <v>0</v>
      </c>
      <c r="AJ94" s="34">
        <f>PXIL!S94</f>
        <v>0</v>
      </c>
      <c r="AK94" s="34">
        <f>RTM_IEX!M94</f>
        <v>0.35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14.495805000000001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4.07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0.16672308400000002</v>
      </c>
      <c r="AD95">
        <f t="shared" si="4"/>
        <v>18.779081915999999</v>
      </c>
      <c r="AE95">
        <v>0</v>
      </c>
      <c r="AF95" s="24"/>
      <c r="AG95">
        <f t="shared" si="5"/>
        <v>18.779081915999999</v>
      </c>
      <c r="AI95" s="34">
        <f>PXIL!M95</f>
        <v>0</v>
      </c>
      <c r="AJ95" s="34">
        <f>PXIL!S95</f>
        <v>0</v>
      </c>
      <c r="AK95" s="34">
        <f>RTM_IEX!M95</f>
        <v>0.38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14.495805000000001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2.61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0.153435084</v>
      </c>
      <c r="AD96">
        <f t="shared" si="4"/>
        <v>17.282369915999997</v>
      </c>
      <c r="AE96">
        <v>0</v>
      </c>
      <c r="AF96" s="24"/>
      <c r="AG96">
        <f t="shared" si="5"/>
        <v>17.282369915999997</v>
      </c>
      <c r="AI96" s="34">
        <f>PXIL!M96</f>
        <v>0</v>
      </c>
      <c r="AJ96" s="34">
        <f>PXIL!S96</f>
        <v>0</v>
      </c>
      <c r="AK96" s="34">
        <f>RTM_IEX!M96</f>
        <v>0.33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14.495805000000001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2.34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0.15061908400000001</v>
      </c>
      <c r="AD97">
        <f t="shared" si="4"/>
        <v>16.965185916000003</v>
      </c>
      <c r="AE97">
        <v>0</v>
      </c>
      <c r="AF97" s="24"/>
      <c r="AG97">
        <f t="shared" si="5"/>
        <v>16.965185916000003</v>
      </c>
      <c r="AI97" s="34">
        <f>PXIL!M97</f>
        <v>0</v>
      </c>
      <c r="AJ97" s="34">
        <f>PXIL!S97</f>
        <v>0</v>
      </c>
      <c r="AK97" s="34">
        <f>RTM_IEX!M97</f>
        <v>0.28000000000000003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14.495805000000001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2.93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0.15589908400000002</v>
      </c>
      <c r="AD98">
        <f t="shared" si="4"/>
        <v>17.559905915999998</v>
      </c>
      <c r="AE98">
        <v>0</v>
      </c>
      <c r="AF98" s="24"/>
      <c r="AG98">
        <f t="shared" si="5"/>
        <v>17.559905915999998</v>
      </c>
      <c r="AI98" s="34">
        <f>PXIL!M98</f>
        <v>0</v>
      </c>
      <c r="AJ98" s="34">
        <f>PXIL!S98</f>
        <v>0</v>
      </c>
      <c r="AK98" s="34">
        <f>RTM_IEX!M98</f>
        <v>0.28999999999999998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0.38407088800000022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8.4535000000000013E-2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4.3889858144000012E-3</v>
      </c>
      <c r="AD99">
        <f t="shared" si="6"/>
        <v>0.49435940218559993</v>
      </c>
      <c r="AE99">
        <f t="shared" ref="AE99:AR99" si="8">SUM(AE3:AE98)/4000</f>
        <v>0</v>
      </c>
      <c r="AG99">
        <f t="shared" si="8"/>
        <v>0.49435940218559993</v>
      </c>
      <c r="AI99">
        <f t="shared" si="8"/>
        <v>0</v>
      </c>
      <c r="AJ99">
        <f t="shared" si="8"/>
        <v>0</v>
      </c>
      <c r="AK99">
        <f t="shared" si="8"/>
        <v>2.6672500000000002E-2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3.4699999999999996E-3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265</v>
      </c>
      <c r="C3" s="16">
        <f>'[1]06'!C5</f>
        <v>0</v>
      </c>
      <c r="D3" s="16">
        <f>'[1]06'!D5</f>
        <v>55</v>
      </c>
      <c r="E3" s="16">
        <f>'[1]06'!E5</f>
        <v>0</v>
      </c>
      <c r="F3" s="15">
        <f>SUM(B3:E3)</f>
        <v>320</v>
      </c>
      <c r="G3" s="15">
        <f>'[1]06'!H5</f>
        <v>157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157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'[1]06'!B6</f>
        <v>265</v>
      </c>
      <c r="C4" s="16">
        <f>'[1]06'!C6</f>
        <v>0</v>
      </c>
      <c r="D4" s="16">
        <f>'[1]06'!D6</f>
        <v>55</v>
      </c>
      <c r="E4" s="16">
        <f>'[1]06'!E6</f>
        <v>0</v>
      </c>
      <c r="F4" s="15">
        <f>SUM(B4:E4)</f>
        <v>320</v>
      </c>
      <c r="G4" s="15">
        <f>'[1]06'!H6</f>
        <v>157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157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'[1]06'!B7</f>
        <v>265</v>
      </c>
      <c r="C5" s="16">
        <f>'[1]06'!C7</f>
        <v>0</v>
      </c>
      <c r="D5" s="16">
        <f>'[1]06'!D7</f>
        <v>55</v>
      </c>
      <c r="E5" s="16">
        <f>'[1]06'!E7</f>
        <v>0</v>
      </c>
      <c r="F5" s="15">
        <f t="shared" ref="F5:F68" si="6">SUM(B5:E5)</f>
        <v>320</v>
      </c>
      <c r="G5" s="15">
        <f>'[1]06'!H7</f>
        <v>157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157</v>
      </c>
      <c r="L5" s="18">
        <f>frq!C5</f>
        <v>1</v>
      </c>
      <c r="M5" s="16">
        <f t="shared" si="0"/>
        <v>157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157</v>
      </c>
      <c r="R5" s="125"/>
    </row>
    <row r="6" spans="1:18">
      <c r="A6" s="8" t="s">
        <v>48</v>
      </c>
      <c r="B6" s="15">
        <f>'[1]06'!B8</f>
        <v>265</v>
      </c>
      <c r="C6" s="16">
        <f>'[1]06'!C8</f>
        <v>0</v>
      </c>
      <c r="D6" s="16">
        <f>'[1]06'!D8</f>
        <v>55</v>
      </c>
      <c r="E6" s="16">
        <f>'[1]06'!E8</f>
        <v>0</v>
      </c>
      <c r="F6" s="15">
        <f t="shared" si="6"/>
        <v>320</v>
      </c>
      <c r="G6" s="15">
        <f>'[1]06'!H8</f>
        <v>157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157</v>
      </c>
      <c r="L6" s="18">
        <f>frq!C6</f>
        <v>1</v>
      </c>
      <c r="M6" s="16">
        <f t="shared" si="0"/>
        <v>157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157</v>
      </c>
    </row>
    <row r="7" spans="1:18">
      <c r="A7" s="8" t="s">
        <v>49</v>
      </c>
      <c r="B7" s="15">
        <f>'[1]06'!B9</f>
        <v>265</v>
      </c>
      <c r="C7" s="16">
        <f>'[1]06'!C9</f>
        <v>0</v>
      </c>
      <c r="D7" s="16">
        <f>'[1]06'!D9</f>
        <v>55</v>
      </c>
      <c r="E7" s="16">
        <f>'[1]06'!E9</f>
        <v>0</v>
      </c>
      <c r="F7" s="15">
        <f t="shared" si="6"/>
        <v>320</v>
      </c>
      <c r="G7" s="15">
        <f>'[1]06'!H9</f>
        <v>157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157</v>
      </c>
      <c r="L7" s="18">
        <f>frq!C7</f>
        <v>1</v>
      </c>
      <c r="M7" s="16">
        <f t="shared" si="0"/>
        <v>157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'[1]06'!B10</f>
        <v>265</v>
      </c>
      <c r="C8" s="16">
        <f>'[1]06'!C10</f>
        <v>0</v>
      </c>
      <c r="D8" s="16">
        <f>'[1]06'!D10</f>
        <v>55</v>
      </c>
      <c r="E8" s="16">
        <f>'[1]06'!E10</f>
        <v>0</v>
      </c>
      <c r="F8" s="15">
        <f t="shared" si="6"/>
        <v>320</v>
      </c>
      <c r="G8" s="15">
        <f>'[1]06'!H10</f>
        <v>158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'[1]06'!B11</f>
        <v>265</v>
      </c>
      <c r="C9" s="16">
        <f>'[1]06'!C11</f>
        <v>0</v>
      </c>
      <c r="D9" s="16">
        <f>'[1]06'!D11</f>
        <v>55</v>
      </c>
      <c r="E9" s="16">
        <f>'[1]06'!E11</f>
        <v>0</v>
      </c>
      <c r="F9" s="15">
        <f t="shared" si="6"/>
        <v>320</v>
      </c>
      <c r="G9" s="15">
        <f>'[1]06'!H11</f>
        <v>159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159</v>
      </c>
      <c r="L9" s="18">
        <f>frq!C9</f>
        <v>1</v>
      </c>
      <c r="M9" s="16">
        <f t="shared" si="0"/>
        <v>159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159</v>
      </c>
    </row>
    <row r="10" spans="1:18">
      <c r="A10" s="8" t="s">
        <v>52</v>
      </c>
      <c r="B10" s="15">
        <f>'[1]06'!B12</f>
        <v>265</v>
      </c>
      <c r="C10" s="16">
        <f>'[1]06'!C12</f>
        <v>0</v>
      </c>
      <c r="D10" s="16">
        <f>'[1]06'!D12</f>
        <v>55</v>
      </c>
      <c r="E10" s="16">
        <f>'[1]06'!E12</f>
        <v>0</v>
      </c>
      <c r="F10" s="15">
        <f t="shared" si="6"/>
        <v>320</v>
      </c>
      <c r="G10" s="15">
        <f>'[1]06'!H12</f>
        <v>159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159</v>
      </c>
      <c r="L10" s="18">
        <f>frq!C10</f>
        <v>1</v>
      </c>
      <c r="M10" s="16">
        <f t="shared" si="0"/>
        <v>159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'[1]06'!B13</f>
        <v>265</v>
      </c>
      <c r="C11" s="16">
        <f>'[1]06'!C13</f>
        <v>0</v>
      </c>
      <c r="D11" s="16">
        <f>'[1]06'!D13</f>
        <v>55</v>
      </c>
      <c r="E11" s="16">
        <f>'[1]06'!E13</f>
        <v>0</v>
      </c>
      <c r="F11" s="15">
        <f t="shared" si="6"/>
        <v>320</v>
      </c>
      <c r="G11" s="15">
        <f>'[1]06'!H13</f>
        <v>159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159</v>
      </c>
      <c r="L11" s="18">
        <f>frq!C11</f>
        <v>1</v>
      </c>
      <c r="M11" s="16">
        <f t="shared" si="0"/>
        <v>159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159</v>
      </c>
    </row>
    <row r="12" spans="1:18">
      <c r="A12" s="8" t="s">
        <v>54</v>
      </c>
      <c r="B12" s="15">
        <f>'[1]06'!B14</f>
        <v>265</v>
      </c>
      <c r="C12" s="16">
        <f>'[1]06'!C14</f>
        <v>0</v>
      </c>
      <c r="D12" s="16">
        <f>'[1]06'!D14</f>
        <v>55</v>
      </c>
      <c r="E12" s="16">
        <f>'[1]06'!E14</f>
        <v>0</v>
      </c>
      <c r="F12" s="15">
        <f t="shared" si="6"/>
        <v>320</v>
      </c>
      <c r="G12" s="15">
        <f>'[1]06'!H14</f>
        <v>159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159</v>
      </c>
      <c r="L12" s="18">
        <f>frq!C12</f>
        <v>1</v>
      </c>
      <c r="M12" s="16">
        <f t="shared" si="0"/>
        <v>159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159</v>
      </c>
    </row>
    <row r="13" spans="1:18">
      <c r="A13" s="8" t="s">
        <v>55</v>
      </c>
      <c r="B13" s="15">
        <f>'[1]06'!B15</f>
        <v>265</v>
      </c>
      <c r="C13" s="16">
        <f>'[1]06'!C15</f>
        <v>0</v>
      </c>
      <c r="D13" s="16">
        <f>'[1]06'!D15</f>
        <v>55</v>
      </c>
      <c r="E13" s="16">
        <f>'[1]06'!E15</f>
        <v>0</v>
      </c>
      <c r="F13" s="15">
        <f t="shared" si="6"/>
        <v>320</v>
      </c>
      <c r="G13" s="15">
        <f>'[1]06'!H15</f>
        <v>159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159</v>
      </c>
      <c r="L13" s="18">
        <f>frq!C13</f>
        <v>1</v>
      </c>
      <c r="M13" s="16">
        <f t="shared" si="0"/>
        <v>159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159</v>
      </c>
    </row>
    <row r="14" spans="1:18">
      <c r="A14" s="8" t="s">
        <v>56</v>
      </c>
      <c r="B14" s="15">
        <f>'[1]06'!B16</f>
        <v>265</v>
      </c>
      <c r="C14" s="16">
        <f>'[1]06'!C16</f>
        <v>0</v>
      </c>
      <c r="D14" s="16">
        <f>'[1]06'!D16</f>
        <v>55</v>
      </c>
      <c r="E14" s="16">
        <f>'[1]06'!E16</f>
        <v>0</v>
      </c>
      <c r="F14" s="15">
        <f t="shared" si="6"/>
        <v>320</v>
      </c>
      <c r="G14" s="15">
        <f>'[1]06'!H16</f>
        <v>159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159</v>
      </c>
      <c r="L14" s="18">
        <f>frq!C14</f>
        <v>1</v>
      </c>
      <c r="M14" s="16">
        <f t="shared" si="0"/>
        <v>159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159</v>
      </c>
    </row>
    <row r="15" spans="1:18">
      <c r="A15" s="8" t="s">
        <v>57</v>
      </c>
      <c r="B15" s="15">
        <f>'[1]06'!B17</f>
        <v>265</v>
      </c>
      <c r="C15" s="16">
        <f>'[1]06'!C17</f>
        <v>0</v>
      </c>
      <c r="D15" s="16">
        <f>'[1]06'!D17</f>
        <v>55</v>
      </c>
      <c r="E15" s="16">
        <f>'[1]06'!E17</f>
        <v>0</v>
      </c>
      <c r="F15" s="15">
        <f t="shared" si="6"/>
        <v>320</v>
      </c>
      <c r="G15" s="15">
        <f>'[1]06'!H17</f>
        <v>159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159</v>
      </c>
      <c r="L15" s="18">
        <f>frq!C15</f>
        <v>1</v>
      </c>
      <c r="M15" s="16">
        <f t="shared" si="0"/>
        <v>159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159</v>
      </c>
    </row>
    <row r="16" spans="1:18">
      <c r="A16" s="8" t="s">
        <v>58</v>
      </c>
      <c r="B16" s="15">
        <f>'[1]06'!B18</f>
        <v>265</v>
      </c>
      <c r="C16" s="16">
        <f>'[1]06'!C18</f>
        <v>0</v>
      </c>
      <c r="D16" s="16">
        <f>'[1]06'!D18</f>
        <v>55</v>
      </c>
      <c r="E16" s="16">
        <f>'[1]06'!E18</f>
        <v>0</v>
      </c>
      <c r="F16" s="15">
        <f t="shared" si="6"/>
        <v>320</v>
      </c>
      <c r="G16" s="15">
        <f>'[1]06'!H18</f>
        <v>159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159</v>
      </c>
      <c r="L16" s="18">
        <f>frq!C16</f>
        <v>1</v>
      </c>
      <c r="M16" s="16">
        <f t="shared" si="0"/>
        <v>159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159</v>
      </c>
    </row>
    <row r="17" spans="1:17">
      <c r="A17" s="8" t="s">
        <v>59</v>
      </c>
      <c r="B17" s="15">
        <f>'[1]06'!B19</f>
        <v>265</v>
      </c>
      <c r="C17" s="16">
        <f>'[1]06'!C19</f>
        <v>0</v>
      </c>
      <c r="D17" s="16">
        <f>'[1]06'!D19</f>
        <v>55</v>
      </c>
      <c r="E17" s="16">
        <f>'[1]06'!E19</f>
        <v>0</v>
      </c>
      <c r="F17" s="15">
        <f t="shared" si="6"/>
        <v>320</v>
      </c>
      <c r="G17" s="15">
        <f>'[1]06'!H19</f>
        <v>159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159</v>
      </c>
      <c r="L17" s="18">
        <f>frq!C17</f>
        <v>1</v>
      </c>
      <c r="M17" s="16">
        <f t="shared" si="0"/>
        <v>159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159</v>
      </c>
    </row>
    <row r="18" spans="1:17">
      <c r="A18" s="8" t="s">
        <v>60</v>
      </c>
      <c r="B18" s="15">
        <f>'[1]06'!B20</f>
        <v>265</v>
      </c>
      <c r="C18" s="16">
        <f>'[1]06'!C20</f>
        <v>0</v>
      </c>
      <c r="D18" s="16">
        <f>'[1]06'!D20</f>
        <v>55</v>
      </c>
      <c r="E18" s="16">
        <f>'[1]06'!E20</f>
        <v>0</v>
      </c>
      <c r="F18" s="15">
        <f t="shared" si="6"/>
        <v>320</v>
      </c>
      <c r="G18" s="15">
        <f>'[1]06'!H20</f>
        <v>159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159</v>
      </c>
      <c r="L18" s="18">
        <f>frq!C18</f>
        <v>1</v>
      </c>
      <c r="M18" s="16">
        <f t="shared" si="0"/>
        <v>159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159</v>
      </c>
    </row>
    <row r="19" spans="1:17">
      <c r="A19" s="8" t="s">
        <v>61</v>
      </c>
      <c r="B19" s="15">
        <f>'[1]06'!B21</f>
        <v>265</v>
      </c>
      <c r="C19" s="16">
        <f>'[1]06'!C21</f>
        <v>0</v>
      </c>
      <c r="D19" s="16">
        <f>'[1]06'!D21</f>
        <v>55</v>
      </c>
      <c r="E19" s="16">
        <f>'[1]06'!E21</f>
        <v>0</v>
      </c>
      <c r="F19" s="15">
        <f t="shared" si="6"/>
        <v>320</v>
      </c>
      <c r="G19" s="15">
        <f>'[1]06'!H21</f>
        <v>159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159</v>
      </c>
      <c r="L19" s="18">
        <f>frq!C19</f>
        <v>1</v>
      </c>
      <c r="M19" s="16">
        <f t="shared" si="0"/>
        <v>159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'[1]06'!B22</f>
        <v>265</v>
      </c>
      <c r="C20" s="16">
        <f>'[1]06'!C22</f>
        <v>0</v>
      </c>
      <c r="D20" s="16">
        <f>'[1]06'!D22</f>
        <v>55</v>
      </c>
      <c r="E20" s="16">
        <f>'[1]06'!E22</f>
        <v>0</v>
      </c>
      <c r="F20" s="15">
        <f t="shared" si="6"/>
        <v>320</v>
      </c>
      <c r="G20" s="15">
        <f>'[1]06'!H22</f>
        <v>156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'[1]06'!B23</f>
        <v>265</v>
      </c>
      <c r="C21" s="16">
        <f>'[1]06'!C23</f>
        <v>0</v>
      </c>
      <c r="D21" s="16">
        <f>'[1]06'!D23</f>
        <v>55</v>
      </c>
      <c r="E21" s="16">
        <f>'[1]06'!E23</f>
        <v>0</v>
      </c>
      <c r="F21" s="15">
        <f t="shared" si="6"/>
        <v>320</v>
      </c>
      <c r="G21" s="15">
        <f>'[1]06'!H23</f>
        <v>156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'[1]06'!B24</f>
        <v>265</v>
      </c>
      <c r="C22" s="16">
        <f>'[1]06'!C24</f>
        <v>0</v>
      </c>
      <c r="D22" s="16">
        <f>'[1]06'!D24</f>
        <v>55</v>
      </c>
      <c r="E22" s="16">
        <f>'[1]06'!E24</f>
        <v>0</v>
      </c>
      <c r="F22" s="15">
        <f t="shared" si="6"/>
        <v>320</v>
      </c>
      <c r="G22" s="15">
        <f>'[1]06'!H24</f>
        <v>156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'[1]06'!B25</f>
        <v>265</v>
      </c>
      <c r="C23" s="16">
        <f>'[1]06'!C25</f>
        <v>0</v>
      </c>
      <c r="D23" s="16">
        <f>'[1]06'!D25</f>
        <v>55</v>
      </c>
      <c r="E23" s="16">
        <f>'[1]06'!E25</f>
        <v>0</v>
      </c>
      <c r="F23" s="15">
        <f t="shared" si="6"/>
        <v>320</v>
      </c>
      <c r="G23" s="15">
        <f>'[1]06'!H25</f>
        <v>156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'[1]06'!B26</f>
        <v>265</v>
      </c>
      <c r="C24" s="16">
        <f>'[1]06'!C26</f>
        <v>0</v>
      </c>
      <c r="D24" s="16">
        <f>'[1]06'!D26</f>
        <v>55</v>
      </c>
      <c r="E24" s="16">
        <f>'[1]06'!E26</f>
        <v>0</v>
      </c>
      <c r="F24" s="15">
        <f t="shared" si="6"/>
        <v>320</v>
      </c>
      <c r="G24" s="15">
        <f>'[1]06'!H26</f>
        <v>156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'[1]06'!B27</f>
        <v>265</v>
      </c>
      <c r="C25" s="16">
        <f>'[1]06'!C27</f>
        <v>0</v>
      </c>
      <c r="D25" s="16">
        <f>'[1]06'!D27</f>
        <v>55</v>
      </c>
      <c r="E25" s="16">
        <f>'[1]06'!E27</f>
        <v>0</v>
      </c>
      <c r="F25" s="15">
        <f t="shared" si="6"/>
        <v>320</v>
      </c>
      <c r="G25" s="15">
        <f>'[1]06'!H27</f>
        <v>156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'[1]06'!B28</f>
        <v>265</v>
      </c>
      <c r="C26" s="16">
        <f>'[1]06'!C28</f>
        <v>0</v>
      </c>
      <c r="D26" s="16">
        <f>'[1]06'!D28</f>
        <v>55</v>
      </c>
      <c r="E26" s="16">
        <f>'[1]06'!E28</f>
        <v>0</v>
      </c>
      <c r="F26" s="15">
        <f t="shared" si="6"/>
        <v>320</v>
      </c>
      <c r="G26" s="15">
        <f>'[1]06'!H28</f>
        <v>156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'[1]06'!B29</f>
        <v>265</v>
      </c>
      <c r="C27" s="16">
        <f>'[1]06'!C29</f>
        <v>0</v>
      </c>
      <c r="D27" s="16">
        <f>'[1]06'!D29</f>
        <v>55</v>
      </c>
      <c r="E27" s="16">
        <f>'[1]06'!E29</f>
        <v>0</v>
      </c>
      <c r="F27" s="15">
        <f t="shared" si="6"/>
        <v>320</v>
      </c>
      <c r="G27" s="15">
        <f>'[1]06'!H29</f>
        <v>156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'[1]06'!B30</f>
        <v>265</v>
      </c>
      <c r="C28" s="16">
        <f>'[1]06'!C30</f>
        <v>0</v>
      </c>
      <c r="D28" s="16">
        <f>'[1]06'!D30</f>
        <v>55</v>
      </c>
      <c r="E28" s="16">
        <f>'[1]06'!E30</f>
        <v>0</v>
      </c>
      <c r="F28" s="15">
        <f t="shared" si="6"/>
        <v>320</v>
      </c>
      <c r="G28" s="15">
        <f>'[1]06'!H30</f>
        <v>159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159</v>
      </c>
      <c r="L28" s="18">
        <f>frq!C28</f>
        <v>1</v>
      </c>
      <c r="M28" s="16">
        <f t="shared" si="0"/>
        <v>159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159</v>
      </c>
    </row>
    <row r="29" spans="1:17">
      <c r="A29" s="8" t="s">
        <v>71</v>
      </c>
      <c r="B29" s="15">
        <f>'[1]06'!B31</f>
        <v>265</v>
      </c>
      <c r="C29" s="16">
        <f>'[1]06'!C31</f>
        <v>0</v>
      </c>
      <c r="D29" s="16">
        <f>'[1]06'!D31</f>
        <v>55</v>
      </c>
      <c r="E29" s="16">
        <f>'[1]06'!E31</f>
        <v>0</v>
      </c>
      <c r="F29" s="15">
        <f t="shared" si="6"/>
        <v>320</v>
      </c>
      <c r="G29" s="15">
        <f>'[1]06'!H31</f>
        <v>159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159</v>
      </c>
      <c r="L29" s="18">
        <f>frq!C29</f>
        <v>1</v>
      </c>
      <c r="M29" s="16">
        <f t="shared" si="0"/>
        <v>159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159</v>
      </c>
    </row>
    <row r="30" spans="1:17">
      <c r="A30" s="8" t="s">
        <v>72</v>
      </c>
      <c r="B30" s="15">
        <f>'[1]06'!B32</f>
        <v>265</v>
      </c>
      <c r="C30" s="16">
        <f>'[1]06'!C32</f>
        <v>0</v>
      </c>
      <c r="D30" s="16">
        <f>'[1]06'!D32</f>
        <v>55</v>
      </c>
      <c r="E30" s="16">
        <f>'[1]06'!E32</f>
        <v>0</v>
      </c>
      <c r="F30" s="15">
        <f t="shared" si="6"/>
        <v>320</v>
      </c>
      <c r="G30" s="15">
        <f>'[1]06'!H32</f>
        <v>159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159</v>
      </c>
      <c r="L30" s="18">
        <f>frq!C30</f>
        <v>1</v>
      </c>
      <c r="M30" s="16">
        <f t="shared" si="0"/>
        <v>159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'[1]06'!B33</f>
        <v>265</v>
      </c>
      <c r="C31" s="16">
        <f>'[1]06'!C33</f>
        <v>0</v>
      </c>
      <c r="D31" s="16">
        <f>'[1]06'!D33</f>
        <v>55</v>
      </c>
      <c r="E31" s="16">
        <f>'[1]06'!E33</f>
        <v>0</v>
      </c>
      <c r="F31" s="15">
        <f t="shared" si="6"/>
        <v>320</v>
      </c>
      <c r="G31" s="15">
        <f>'[1]06'!H33</f>
        <v>159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159</v>
      </c>
      <c r="L31" s="18">
        <f>frq!C31</f>
        <v>1</v>
      </c>
      <c r="M31" s="16">
        <f t="shared" si="0"/>
        <v>159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159</v>
      </c>
    </row>
    <row r="32" spans="1:17">
      <c r="A32" s="8" t="s">
        <v>74</v>
      </c>
      <c r="B32" s="15">
        <f>'[1]06'!B34</f>
        <v>265</v>
      </c>
      <c r="C32" s="16">
        <f>'[1]06'!C34</f>
        <v>0</v>
      </c>
      <c r="D32" s="16">
        <f>'[1]06'!D34</f>
        <v>55</v>
      </c>
      <c r="E32" s="16">
        <f>'[1]06'!E34</f>
        <v>0</v>
      </c>
      <c r="F32" s="15">
        <f t="shared" si="6"/>
        <v>320</v>
      </c>
      <c r="G32" s="15">
        <f>'[1]06'!H34</f>
        <v>159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159</v>
      </c>
      <c r="L32" s="18">
        <f>frq!C32</f>
        <v>1</v>
      </c>
      <c r="M32" s="16">
        <f t="shared" si="0"/>
        <v>159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159</v>
      </c>
    </row>
    <row r="33" spans="1:17">
      <c r="A33" s="8" t="s">
        <v>75</v>
      </c>
      <c r="B33" s="15">
        <f>'[1]06'!B35</f>
        <v>265</v>
      </c>
      <c r="C33" s="16">
        <f>'[1]06'!C35</f>
        <v>0</v>
      </c>
      <c r="D33" s="16">
        <f>'[1]06'!D35</f>
        <v>55</v>
      </c>
      <c r="E33" s="16">
        <f>'[1]06'!E35</f>
        <v>0</v>
      </c>
      <c r="F33" s="15">
        <f t="shared" si="6"/>
        <v>320</v>
      </c>
      <c r="G33" s="15">
        <f>'[1]06'!H35</f>
        <v>159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159</v>
      </c>
      <c r="L33" s="18">
        <f>frq!C33</f>
        <v>1</v>
      </c>
      <c r="M33" s="16">
        <f t="shared" si="0"/>
        <v>159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159</v>
      </c>
    </row>
    <row r="34" spans="1:17">
      <c r="A34" s="8" t="s">
        <v>76</v>
      </c>
      <c r="B34" s="15">
        <f>'[1]06'!B36</f>
        <v>265</v>
      </c>
      <c r="C34" s="16">
        <f>'[1]06'!C36</f>
        <v>0</v>
      </c>
      <c r="D34" s="16">
        <f>'[1]06'!D36</f>
        <v>55</v>
      </c>
      <c r="E34" s="16">
        <f>'[1]06'!E36</f>
        <v>0</v>
      </c>
      <c r="F34" s="15">
        <f t="shared" si="6"/>
        <v>320</v>
      </c>
      <c r="G34" s="15">
        <f>'[1]06'!H36</f>
        <v>159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159</v>
      </c>
      <c r="L34" s="18">
        <f>frq!C34</f>
        <v>1</v>
      </c>
      <c r="M34" s="16">
        <f t="shared" si="0"/>
        <v>159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159</v>
      </c>
    </row>
    <row r="35" spans="1:17">
      <c r="A35" s="8" t="s">
        <v>77</v>
      </c>
      <c r="B35" s="15">
        <f>'[1]06'!B37</f>
        <v>265</v>
      </c>
      <c r="C35" s="16">
        <f>'[1]06'!C37</f>
        <v>0</v>
      </c>
      <c r="D35" s="16">
        <f>'[1]06'!D37</f>
        <v>55</v>
      </c>
      <c r="E35" s="16">
        <f>'[1]06'!E37</f>
        <v>0</v>
      </c>
      <c r="F35" s="15">
        <f t="shared" si="6"/>
        <v>320</v>
      </c>
      <c r="G35" s="15">
        <f>'[1]06'!H37</f>
        <v>159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159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159</v>
      </c>
    </row>
    <row r="36" spans="1:17">
      <c r="A36" s="8" t="s">
        <v>78</v>
      </c>
      <c r="B36" s="15">
        <f>'[1]06'!B38</f>
        <v>265</v>
      </c>
      <c r="C36" s="16">
        <f>'[1]06'!C38</f>
        <v>0</v>
      </c>
      <c r="D36" s="16">
        <f>'[1]06'!D38</f>
        <v>55</v>
      </c>
      <c r="E36" s="16">
        <f>'[1]06'!E38</f>
        <v>0</v>
      </c>
      <c r="F36" s="15">
        <f t="shared" si="6"/>
        <v>320</v>
      </c>
      <c r="G36" s="15">
        <f>'[1]06'!H38</f>
        <v>159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159</v>
      </c>
      <c r="L36" s="18">
        <f>frq!C36</f>
        <v>1</v>
      </c>
      <c r="M36" s="16">
        <f t="shared" si="7"/>
        <v>159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159</v>
      </c>
    </row>
    <row r="37" spans="1:17">
      <c r="A37" s="8" t="s">
        <v>79</v>
      </c>
      <c r="B37" s="15">
        <f>'[1]06'!B39</f>
        <v>265</v>
      </c>
      <c r="C37" s="16">
        <f>'[1]06'!C39</f>
        <v>0</v>
      </c>
      <c r="D37" s="16">
        <f>'[1]06'!D39</f>
        <v>55</v>
      </c>
      <c r="E37" s="16">
        <f>'[1]06'!E39</f>
        <v>0</v>
      </c>
      <c r="F37" s="15">
        <f t="shared" si="6"/>
        <v>320</v>
      </c>
      <c r="G37" s="15">
        <f>'[1]06'!H39</f>
        <v>159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159</v>
      </c>
      <c r="L37" s="18">
        <f>frq!C37</f>
        <v>1</v>
      </c>
      <c r="M37" s="16">
        <f t="shared" si="7"/>
        <v>159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159</v>
      </c>
    </row>
    <row r="38" spans="1:17">
      <c r="A38" s="8" t="s">
        <v>80</v>
      </c>
      <c r="B38" s="15">
        <f>'[1]06'!B40</f>
        <v>265</v>
      </c>
      <c r="C38" s="16">
        <f>'[1]06'!C40</f>
        <v>0</v>
      </c>
      <c r="D38" s="16">
        <f>'[1]06'!D40</f>
        <v>55</v>
      </c>
      <c r="E38" s="16">
        <f>'[1]06'!E40</f>
        <v>0</v>
      </c>
      <c r="F38" s="15">
        <f t="shared" si="6"/>
        <v>320</v>
      </c>
      <c r="G38" s="15">
        <f>'[1]06'!H40</f>
        <v>159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159</v>
      </c>
      <c r="L38" s="18">
        <f>frq!C38</f>
        <v>1</v>
      </c>
      <c r="M38" s="16">
        <f t="shared" si="7"/>
        <v>159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159</v>
      </c>
    </row>
    <row r="39" spans="1:17">
      <c r="A39" s="8" t="s">
        <v>81</v>
      </c>
      <c r="B39" s="15">
        <f>'[1]06'!B41</f>
        <v>265</v>
      </c>
      <c r="C39" s="16">
        <f>'[1]06'!C41</f>
        <v>0</v>
      </c>
      <c r="D39" s="16">
        <f>'[1]06'!D41</f>
        <v>55</v>
      </c>
      <c r="E39" s="16">
        <f>'[1]06'!E41</f>
        <v>0</v>
      </c>
      <c r="F39" s="15">
        <f t="shared" si="6"/>
        <v>320</v>
      </c>
      <c r="G39" s="15">
        <f>'[1]06'!H41</f>
        <v>159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159</v>
      </c>
      <c r="L39" s="18">
        <f>frq!C39</f>
        <v>1</v>
      </c>
      <c r="M39" s="16">
        <f t="shared" si="7"/>
        <v>159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159</v>
      </c>
    </row>
    <row r="40" spans="1:17">
      <c r="A40" s="8" t="s">
        <v>82</v>
      </c>
      <c r="B40" s="15">
        <f>'[1]06'!B42</f>
        <v>265</v>
      </c>
      <c r="C40" s="16">
        <f>'[1]06'!C42</f>
        <v>0</v>
      </c>
      <c r="D40" s="16">
        <f>'[1]06'!D42</f>
        <v>55</v>
      </c>
      <c r="E40" s="16">
        <f>'[1]06'!E42</f>
        <v>0</v>
      </c>
      <c r="F40" s="15">
        <f t="shared" si="6"/>
        <v>320</v>
      </c>
      <c r="G40" s="15">
        <f>'[1]06'!H42</f>
        <v>159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159</v>
      </c>
      <c r="L40" s="18">
        <f>frq!C40</f>
        <v>1</v>
      </c>
      <c r="M40" s="16">
        <f t="shared" si="7"/>
        <v>159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159</v>
      </c>
    </row>
    <row r="41" spans="1:17">
      <c r="A41" s="8" t="s">
        <v>83</v>
      </c>
      <c r="B41" s="15">
        <f>'[1]06'!B43</f>
        <v>265</v>
      </c>
      <c r="C41" s="16">
        <f>'[1]06'!C43</f>
        <v>0</v>
      </c>
      <c r="D41" s="16">
        <f>'[1]06'!D43</f>
        <v>55</v>
      </c>
      <c r="E41" s="16">
        <f>'[1]06'!E43</f>
        <v>0</v>
      </c>
      <c r="F41" s="15">
        <f t="shared" si="6"/>
        <v>320</v>
      </c>
      <c r="G41" s="15">
        <f>'[1]06'!H43</f>
        <v>159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159</v>
      </c>
      <c r="L41" s="18">
        <f>frq!C41</f>
        <v>1</v>
      </c>
      <c r="M41" s="16">
        <f t="shared" si="7"/>
        <v>159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159</v>
      </c>
    </row>
    <row r="42" spans="1:17">
      <c r="A42" s="8" t="s">
        <v>84</v>
      </c>
      <c r="B42" s="15">
        <f>'[1]06'!B44</f>
        <v>265</v>
      </c>
      <c r="C42" s="16">
        <f>'[1]06'!C44</f>
        <v>0</v>
      </c>
      <c r="D42" s="16">
        <f>'[1]06'!D44</f>
        <v>55</v>
      </c>
      <c r="E42" s="16">
        <f>'[1]06'!E44</f>
        <v>0</v>
      </c>
      <c r="F42" s="15">
        <f t="shared" si="6"/>
        <v>320</v>
      </c>
      <c r="G42" s="15">
        <f>'[1]06'!H44</f>
        <v>159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159</v>
      </c>
      <c r="L42" s="18">
        <f>frq!C42</f>
        <v>1</v>
      </c>
      <c r="M42" s="16">
        <f t="shared" si="7"/>
        <v>159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159</v>
      </c>
    </row>
    <row r="43" spans="1:17">
      <c r="A43" s="8" t="s">
        <v>85</v>
      </c>
      <c r="B43" s="15">
        <f>'[1]06'!B45</f>
        <v>265</v>
      </c>
      <c r="C43" s="16">
        <f>'[1]06'!C45</f>
        <v>0</v>
      </c>
      <c r="D43" s="16">
        <f>'[1]06'!D45</f>
        <v>55</v>
      </c>
      <c r="E43" s="16">
        <f>'[1]06'!E45</f>
        <v>0</v>
      </c>
      <c r="F43" s="15">
        <f t="shared" si="6"/>
        <v>320</v>
      </c>
      <c r="G43" s="15">
        <f>'[1]06'!H45</f>
        <v>154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'[1]06'!B46</f>
        <v>265</v>
      </c>
      <c r="C44" s="16">
        <f>'[1]06'!C46</f>
        <v>0</v>
      </c>
      <c r="D44" s="16">
        <f>'[1]06'!D46</f>
        <v>55</v>
      </c>
      <c r="E44" s="16">
        <f>'[1]06'!E46</f>
        <v>0</v>
      </c>
      <c r="F44" s="15">
        <f t="shared" si="6"/>
        <v>320</v>
      </c>
      <c r="G44" s="15">
        <f>'[1]06'!H46</f>
        <v>154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'[1]06'!B47</f>
        <v>265</v>
      </c>
      <c r="C45" s="16">
        <f>'[1]06'!C47</f>
        <v>0</v>
      </c>
      <c r="D45" s="16">
        <f>'[1]06'!D47</f>
        <v>55</v>
      </c>
      <c r="E45" s="16">
        <f>'[1]06'!E47</f>
        <v>0</v>
      </c>
      <c r="F45" s="15">
        <f t="shared" si="6"/>
        <v>320</v>
      </c>
      <c r="G45" s="15">
        <f>'[1]06'!H47</f>
        <v>154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'[1]06'!B48</f>
        <v>265</v>
      </c>
      <c r="C46" s="16">
        <f>'[1]06'!C48</f>
        <v>0</v>
      </c>
      <c r="D46" s="16">
        <f>'[1]06'!D48</f>
        <v>55</v>
      </c>
      <c r="E46" s="16">
        <f>'[1]06'!E48</f>
        <v>0</v>
      </c>
      <c r="F46" s="15">
        <f t="shared" si="6"/>
        <v>320</v>
      </c>
      <c r="G46" s="15">
        <f>'[1]06'!H48</f>
        <v>154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'[1]06'!B49</f>
        <v>265</v>
      </c>
      <c r="C47" s="16">
        <f>'[1]06'!C49</f>
        <v>0</v>
      </c>
      <c r="D47" s="16">
        <f>'[1]06'!D49</f>
        <v>55</v>
      </c>
      <c r="E47" s="16">
        <f>'[1]06'!E49</f>
        <v>0</v>
      </c>
      <c r="F47" s="15">
        <f t="shared" si="6"/>
        <v>320</v>
      </c>
      <c r="G47" s="15">
        <f>'[1]06'!H49</f>
        <v>154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154</v>
      </c>
      <c r="L47" s="18">
        <f>frq!C47</f>
        <v>1</v>
      </c>
      <c r="M47" s="16">
        <f t="shared" si="7"/>
        <v>154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'[1]06'!B50</f>
        <v>265</v>
      </c>
      <c r="C48" s="16">
        <f>'[1]06'!C50</f>
        <v>0</v>
      </c>
      <c r="D48" s="16">
        <f>'[1]06'!D50</f>
        <v>55</v>
      </c>
      <c r="E48" s="16">
        <f>'[1]06'!E50</f>
        <v>0</v>
      </c>
      <c r="F48" s="15">
        <f t="shared" si="6"/>
        <v>320</v>
      </c>
      <c r="G48" s="15">
        <f>'[1]06'!H50</f>
        <v>154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154</v>
      </c>
      <c r="L48" s="18">
        <f>frq!C48</f>
        <v>1</v>
      </c>
      <c r="M48" s="16">
        <f t="shared" si="7"/>
        <v>154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'[1]06'!B51</f>
        <v>265</v>
      </c>
      <c r="C49" s="16">
        <f>'[1]06'!C51</f>
        <v>0</v>
      </c>
      <c r="D49" s="16">
        <f>'[1]06'!D51</f>
        <v>55</v>
      </c>
      <c r="E49" s="16">
        <f>'[1]06'!E51</f>
        <v>0</v>
      </c>
      <c r="F49" s="15">
        <f t="shared" si="6"/>
        <v>320</v>
      </c>
      <c r="G49" s="15">
        <f>'[1]06'!H51</f>
        <v>154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154</v>
      </c>
      <c r="L49" s="18">
        <f>frq!C49</f>
        <v>1</v>
      </c>
      <c r="M49" s="16">
        <f t="shared" si="7"/>
        <v>154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'[1]06'!B52</f>
        <v>265</v>
      </c>
      <c r="C50" s="16">
        <f>'[1]06'!C52</f>
        <v>0</v>
      </c>
      <c r="D50" s="16">
        <f>'[1]06'!D52</f>
        <v>55</v>
      </c>
      <c r="E50" s="16">
        <f>'[1]06'!E52</f>
        <v>0</v>
      </c>
      <c r="F50" s="15">
        <f t="shared" si="6"/>
        <v>320</v>
      </c>
      <c r="G50" s="15">
        <f>'[1]06'!H52</f>
        <v>154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154</v>
      </c>
      <c r="L50" s="18">
        <f>frq!C50</f>
        <v>1</v>
      </c>
      <c r="M50" s="16">
        <f t="shared" si="7"/>
        <v>154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'[1]06'!B53</f>
        <v>265</v>
      </c>
      <c r="C51" s="16">
        <f>'[1]06'!C53</f>
        <v>0</v>
      </c>
      <c r="D51" s="16">
        <f>'[1]06'!D53</f>
        <v>55</v>
      </c>
      <c r="E51" s="16">
        <f>'[1]06'!E53</f>
        <v>0</v>
      </c>
      <c r="F51" s="15">
        <f t="shared" si="6"/>
        <v>320</v>
      </c>
      <c r="G51" s="15">
        <f>'[1]06'!H53</f>
        <v>154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'[1]06'!B54</f>
        <v>265</v>
      </c>
      <c r="C52" s="16">
        <f>'[1]06'!C54</f>
        <v>0</v>
      </c>
      <c r="D52" s="16">
        <f>'[1]06'!D54</f>
        <v>55</v>
      </c>
      <c r="E52" s="16">
        <f>'[1]06'!E54</f>
        <v>0</v>
      </c>
      <c r="F52" s="15">
        <f t="shared" si="6"/>
        <v>320</v>
      </c>
      <c r="G52" s="15">
        <f>'[1]06'!H54</f>
        <v>154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154</v>
      </c>
      <c r="L52" s="18">
        <f>frq!C52</f>
        <v>1</v>
      </c>
      <c r="M52" s="16">
        <f t="shared" si="7"/>
        <v>154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'[1]06'!B55</f>
        <v>265</v>
      </c>
      <c r="C53" s="16">
        <f>'[1]06'!C55</f>
        <v>0</v>
      </c>
      <c r="D53" s="16">
        <f>'[1]06'!D55</f>
        <v>55</v>
      </c>
      <c r="E53" s="16">
        <f>'[1]06'!E55</f>
        <v>0</v>
      </c>
      <c r="F53" s="15">
        <f t="shared" si="6"/>
        <v>320</v>
      </c>
      <c r="G53" s="15">
        <f>'[1]06'!H55</f>
        <v>154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154</v>
      </c>
      <c r="L53" s="18">
        <f>frq!C53</f>
        <v>1</v>
      </c>
      <c r="M53" s="16">
        <f t="shared" si="7"/>
        <v>154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'[1]06'!B56</f>
        <v>265</v>
      </c>
      <c r="C54" s="16">
        <f>'[1]06'!C56</f>
        <v>0</v>
      </c>
      <c r="D54" s="16">
        <f>'[1]06'!D56</f>
        <v>55</v>
      </c>
      <c r="E54" s="16">
        <f>'[1]06'!E56</f>
        <v>0</v>
      </c>
      <c r="F54" s="15">
        <f t="shared" si="6"/>
        <v>320</v>
      </c>
      <c r="G54" s="15">
        <f>'[1]06'!H56</f>
        <v>154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154</v>
      </c>
      <c r="L54" s="18">
        <f>frq!C54</f>
        <v>1</v>
      </c>
      <c r="M54" s="16">
        <f t="shared" si="7"/>
        <v>154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'[1]06'!B57</f>
        <v>265</v>
      </c>
      <c r="C55" s="16">
        <f>'[1]06'!C57</f>
        <v>0</v>
      </c>
      <c r="D55" s="16">
        <f>'[1]06'!D57</f>
        <v>55</v>
      </c>
      <c r="E55" s="16">
        <f>'[1]06'!E57</f>
        <v>0</v>
      </c>
      <c r="F55" s="15">
        <f t="shared" si="6"/>
        <v>320</v>
      </c>
      <c r="G55" s="15">
        <f>'[1]06'!H57</f>
        <v>154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154</v>
      </c>
      <c r="L55" s="18">
        <f>frq!C55</f>
        <v>1</v>
      </c>
      <c r="M55" s="16">
        <f t="shared" si="7"/>
        <v>154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'[1]06'!B58</f>
        <v>265</v>
      </c>
      <c r="C56" s="16">
        <f>'[1]06'!C58</f>
        <v>0</v>
      </c>
      <c r="D56" s="16">
        <f>'[1]06'!D58</f>
        <v>55</v>
      </c>
      <c r="E56" s="16">
        <f>'[1]06'!E58</f>
        <v>0</v>
      </c>
      <c r="F56" s="15">
        <f t="shared" si="6"/>
        <v>320</v>
      </c>
      <c r="G56" s="15">
        <f>'[1]06'!H58</f>
        <v>154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154</v>
      </c>
      <c r="L56" s="18">
        <f>frq!C56</f>
        <v>1</v>
      </c>
      <c r="M56" s="16">
        <f t="shared" si="7"/>
        <v>154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'[1]06'!B59</f>
        <v>265</v>
      </c>
      <c r="C57" s="16">
        <f>'[1]06'!C59</f>
        <v>0</v>
      </c>
      <c r="D57" s="16">
        <f>'[1]06'!D59</f>
        <v>55</v>
      </c>
      <c r="E57" s="16">
        <f>'[1]06'!E59</f>
        <v>0</v>
      </c>
      <c r="F57" s="15">
        <f t="shared" si="6"/>
        <v>320</v>
      </c>
      <c r="G57" s="15">
        <f>'[1]06'!H59</f>
        <v>148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'[1]06'!B60</f>
        <v>265</v>
      </c>
      <c r="C58" s="16">
        <f>'[1]06'!C60</f>
        <v>0</v>
      </c>
      <c r="D58" s="16">
        <f>'[1]06'!D60</f>
        <v>55</v>
      </c>
      <c r="E58" s="16">
        <f>'[1]06'!E60</f>
        <v>0</v>
      </c>
      <c r="F58" s="15">
        <f t="shared" si="6"/>
        <v>320</v>
      </c>
      <c r="G58" s="15">
        <f>'[1]06'!H60</f>
        <v>148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'[1]06'!B61</f>
        <v>265</v>
      </c>
      <c r="C59" s="16">
        <f>'[1]06'!C61</f>
        <v>0</v>
      </c>
      <c r="D59" s="16">
        <f>'[1]06'!D61</f>
        <v>55</v>
      </c>
      <c r="E59" s="16">
        <f>'[1]06'!E61</f>
        <v>0</v>
      </c>
      <c r="F59" s="15">
        <f t="shared" si="6"/>
        <v>320</v>
      </c>
      <c r="G59" s="15">
        <f>'[1]06'!H61</f>
        <v>148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'[1]06'!B62</f>
        <v>265</v>
      </c>
      <c r="C60" s="16">
        <f>'[1]06'!C62</f>
        <v>0</v>
      </c>
      <c r="D60" s="16">
        <f>'[1]06'!D62</f>
        <v>55</v>
      </c>
      <c r="E60" s="16">
        <f>'[1]06'!E62</f>
        <v>0</v>
      </c>
      <c r="F60" s="15">
        <f t="shared" si="6"/>
        <v>320</v>
      </c>
      <c r="G60" s="15">
        <f>'[1]06'!H62</f>
        <v>148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'[1]06'!B63</f>
        <v>265</v>
      </c>
      <c r="C61" s="16">
        <f>'[1]06'!C63</f>
        <v>0</v>
      </c>
      <c r="D61" s="16">
        <f>'[1]06'!D63</f>
        <v>55</v>
      </c>
      <c r="E61" s="16">
        <f>'[1]06'!E63</f>
        <v>0</v>
      </c>
      <c r="F61" s="15">
        <f t="shared" si="6"/>
        <v>320</v>
      </c>
      <c r="G61" s="15">
        <f>'[1]06'!H63</f>
        <v>148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'[1]06'!B64</f>
        <v>265</v>
      </c>
      <c r="C62" s="16">
        <f>'[1]06'!C64</f>
        <v>0</v>
      </c>
      <c r="D62" s="16">
        <f>'[1]06'!D64</f>
        <v>55</v>
      </c>
      <c r="E62" s="16">
        <f>'[1]06'!E64</f>
        <v>0</v>
      </c>
      <c r="F62" s="15">
        <f t="shared" si="6"/>
        <v>320</v>
      </c>
      <c r="G62" s="15">
        <f>'[1]06'!H64</f>
        <v>148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'[1]06'!B65</f>
        <v>265</v>
      </c>
      <c r="C63" s="16">
        <f>'[1]06'!C65</f>
        <v>0</v>
      </c>
      <c r="D63" s="16">
        <f>'[1]06'!D65</f>
        <v>55</v>
      </c>
      <c r="E63" s="16">
        <f>'[1]06'!E65</f>
        <v>0</v>
      </c>
      <c r="F63" s="15">
        <f t="shared" si="6"/>
        <v>320</v>
      </c>
      <c r="G63" s="15">
        <f>'[1]06'!H65</f>
        <v>148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'[1]06'!B66</f>
        <v>265</v>
      </c>
      <c r="C64" s="16">
        <f>'[1]06'!C66</f>
        <v>0</v>
      </c>
      <c r="D64" s="16">
        <f>'[1]06'!D66</f>
        <v>55</v>
      </c>
      <c r="E64" s="16">
        <f>'[1]06'!E66</f>
        <v>0</v>
      </c>
      <c r="F64" s="15">
        <f t="shared" si="6"/>
        <v>320</v>
      </c>
      <c r="G64" s="15">
        <f>'[1]06'!H66</f>
        <v>148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'[1]06'!B67</f>
        <v>265</v>
      </c>
      <c r="C65" s="16">
        <f>'[1]06'!C67</f>
        <v>0</v>
      </c>
      <c r="D65" s="16">
        <f>'[1]06'!D67</f>
        <v>55</v>
      </c>
      <c r="E65" s="16">
        <f>'[1]06'!E67</f>
        <v>0</v>
      </c>
      <c r="F65" s="15">
        <f t="shared" si="6"/>
        <v>320</v>
      </c>
      <c r="G65" s="15">
        <f>'[1]06'!H67</f>
        <v>148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'[1]06'!B68</f>
        <v>265</v>
      </c>
      <c r="C66" s="16">
        <f>'[1]06'!C68</f>
        <v>0</v>
      </c>
      <c r="D66" s="16">
        <f>'[1]06'!D68</f>
        <v>55</v>
      </c>
      <c r="E66" s="16">
        <f>'[1]06'!E68</f>
        <v>0</v>
      </c>
      <c r="F66" s="15">
        <f t="shared" si="6"/>
        <v>320</v>
      </c>
      <c r="G66" s="15">
        <f>'[1]06'!H68</f>
        <v>148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'[1]06'!B69</f>
        <v>265</v>
      </c>
      <c r="C67" s="16">
        <f>'[1]06'!C69</f>
        <v>0</v>
      </c>
      <c r="D67" s="16">
        <f>'[1]06'!D69</f>
        <v>55</v>
      </c>
      <c r="E67" s="16">
        <f>'[1]06'!E69</f>
        <v>0</v>
      </c>
      <c r="F67" s="15">
        <f t="shared" si="6"/>
        <v>320</v>
      </c>
      <c r="G67" s="15">
        <f>'[1]06'!H69</f>
        <v>148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'[1]06'!B70</f>
        <v>265</v>
      </c>
      <c r="C68" s="16">
        <f>'[1]06'!C70</f>
        <v>0</v>
      </c>
      <c r="D68" s="16">
        <f>'[1]06'!D70</f>
        <v>55</v>
      </c>
      <c r="E68" s="16">
        <f>'[1]06'!E70</f>
        <v>0</v>
      </c>
      <c r="F68" s="15">
        <f t="shared" si="6"/>
        <v>320</v>
      </c>
      <c r="G68" s="15">
        <f>'[1]06'!H70</f>
        <v>148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'[1]06'!B71</f>
        <v>265</v>
      </c>
      <c r="C69" s="16">
        <f>'[1]06'!C71</f>
        <v>0</v>
      </c>
      <c r="D69" s="16">
        <f>'[1]06'!D71</f>
        <v>55</v>
      </c>
      <c r="E69" s="16">
        <f>'[1]06'!E71</f>
        <v>0</v>
      </c>
      <c r="F69" s="15">
        <f t="shared" ref="F69:F98" si="17">SUM(B69:E69)</f>
        <v>320</v>
      </c>
      <c r="G69" s="15">
        <f>'[1]06'!H71</f>
        <v>148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'[1]06'!B72</f>
        <v>265</v>
      </c>
      <c r="C70" s="16">
        <f>'[1]06'!C72</f>
        <v>0</v>
      </c>
      <c r="D70" s="16">
        <f>'[1]06'!D72</f>
        <v>55</v>
      </c>
      <c r="E70" s="16">
        <f>'[1]06'!E72</f>
        <v>0</v>
      </c>
      <c r="F70" s="15">
        <f t="shared" si="17"/>
        <v>320</v>
      </c>
      <c r="G70" s="15">
        <f>'[1]06'!H72</f>
        <v>148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'[1]06'!B73</f>
        <v>265</v>
      </c>
      <c r="C71" s="16">
        <f>'[1]06'!C73</f>
        <v>0</v>
      </c>
      <c r="D71" s="16">
        <f>'[1]06'!D73</f>
        <v>55</v>
      </c>
      <c r="E71" s="16">
        <f>'[1]06'!E73</f>
        <v>0</v>
      </c>
      <c r="F71" s="15">
        <f t="shared" si="17"/>
        <v>320</v>
      </c>
      <c r="G71" s="15">
        <f>'[1]06'!H73</f>
        <v>148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'[1]06'!B74</f>
        <v>265</v>
      </c>
      <c r="C72" s="16">
        <f>'[1]06'!C74</f>
        <v>0</v>
      </c>
      <c r="D72" s="16">
        <f>'[1]06'!D74</f>
        <v>55</v>
      </c>
      <c r="E72" s="16">
        <f>'[1]06'!E74</f>
        <v>0</v>
      </c>
      <c r="F72" s="15">
        <f t="shared" si="17"/>
        <v>320</v>
      </c>
      <c r="G72" s="15">
        <f>'[1]06'!H74</f>
        <v>148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'[1]06'!B75</f>
        <v>265</v>
      </c>
      <c r="C73" s="16">
        <f>'[1]06'!C75</f>
        <v>0</v>
      </c>
      <c r="D73" s="16">
        <f>'[1]06'!D75</f>
        <v>55</v>
      </c>
      <c r="E73" s="16">
        <f>'[1]06'!E75</f>
        <v>0</v>
      </c>
      <c r="F73" s="15">
        <f t="shared" si="17"/>
        <v>320</v>
      </c>
      <c r="G73" s="15">
        <f>'[1]06'!H75</f>
        <v>148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'[1]06'!B76</f>
        <v>265</v>
      </c>
      <c r="C74" s="16">
        <f>'[1]06'!C76</f>
        <v>0</v>
      </c>
      <c r="D74" s="16">
        <f>'[1]06'!D76</f>
        <v>55</v>
      </c>
      <c r="E74" s="16">
        <f>'[1]06'!E76</f>
        <v>0</v>
      </c>
      <c r="F74" s="15">
        <f t="shared" si="17"/>
        <v>320</v>
      </c>
      <c r="G74" s="15">
        <f>'[1]06'!H76</f>
        <v>148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'[1]06'!B77</f>
        <v>265</v>
      </c>
      <c r="C75" s="16">
        <f>'[1]06'!C77</f>
        <v>0</v>
      </c>
      <c r="D75" s="16">
        <f>'[1]06'!D77</f>
        <v>55</v>
      </c>
      <c r="E75" s="16">
        <f>'[1]06'!E77</f>
        <v>0</v>
      </c>
      <c r="F75" s="15">
        <f t="shared" si="17"/>
        <v>320</v>
      </c>
      <c r="G75" s="15">
        <f>'[1]06'!H77</f>
        <v>148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'[1]06'!B78</f>
        <v>265</v>
      </c>
      <c r="C76" s="16">
        <f>'[1]06'!C78</f>
        <v>0</v>
      </c>
      <c r="D76" s="16">
        <f>'[1]06'!D78</f>
        <v>55</v>
      </c>
      <c r="E76" s="16">
        <f>'[1]06'!E78</f>
        <v>0</v>
      </c>
      <c r="F76" s="15">
        <f t="shared" si="17"/>
        <v>320</v>
      </c>
      <c r="G76" s="15">
        <f>'[1]06'!H78</f>
        <v>148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'[1]06'!B79</f>
        <v>265</v>
      </c>
      <c r="C77" s="16">
        <f>'[1]06'!C79</f>
        <v>0</v>
      </c>
      <c r="D77" s="16">
        <f>'[1]06'!D79</f>
        <v>55</v>
      </c>
      <c r="E77" s="16">
        <f>'[1]06'!E79</f>
        <v>0</v>
      </c>
      <c r="F77" s="15">
        <f t="shared" si="17"/>
        <v>320</v>
      </c>
      <c r="G77" s="15">
        <f>'[1]06'!H79</f>
        <v>148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'[1]06'!B80</f>
        <v>265</v>
      </c>
      <c r="C78" s="16">
        <f>'[1]06'!C80</f>
        <v>0</v>
      </c>
      <c r="D78" s="16">
        <f>'[1]06'!D80</f>
        <v>55</v>
      </c>
      <c r="E78" s="16">
        <f>'[1]06'!E80</f>
        <v>0</v>
      </c>
      <c r="F78" s="15">
        <f t="shared" si="17"/>
        <v>320</v>
      </c>
      <c r="G78" s="15">
        <f>'[1]06'!H80</f>
        <v>148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'[1]06'!B81</f>
        <v>265</v>
      </c>
      <c r="C79" s="16">
        <f>'[1]06'!C81</f>
        <v>0</v>
      </c>
      <c r="D79" s="16">
        <f>'[1]06'!D81</f>
        <v>55</v>
      </c>
      <c r="E79" s="16">
        <f>'[1]06'!E81</f>
        <v>0</v>
      </c>
      <c r="F79" s="15">
        <f t="shared" si="17"/>
        <v>320</v>
      </c>
      <c r="G79" s="15">
        <f>'[1]06'!H81</f>
        <v>148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'[1]06'!B82</f>
        <v>265</v>
      </c>
      <c r="C80" s="16">
        <f>'[1]06'!C82</f>
        <v>0</v>
      </c>
      <c r="D80" s="16">
        <f>'[1]06'!D82</f>
        <v>55</v>
      </c>
      <c r="E80" s="16">
        <f>'[1]06'!E82</f>
        <v>0</v>
      </c>
      <c r="F80" s="15">
        <f t="shared" si="17"/>
        <v>320</v>
      </c>
      <c r="G80" s="15">
        <f>'[1]06'!H82</f>
        <v>148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'[1]06'!B83</f>
        <v>265</v>
      </c>
      <c r="C81" s="16">
        <f>'[1]06'!C83</f>
        <v>0</v>
      </c>
      <c r="D81" s="16">
        <f>'[1]06'!D83</f>
        <v>55</v>
      </c>
      <c r="E81" s="16">
        <f>'[1]06'!E83</f>
        <v>0</v>
      </c>
      <c r="F81" s="15">
        <f t="shared" si="17"/>
        <v>320</v>
      </c>
      <c r="G81" s="15">
        <f>'[1]06'!H83</f>
        <v>148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'[1]06'!B84</f>
        <v>265</v>
      </c>
      <c r="C82" s="16">
        <f>'[1]06'!C84</f>
        <v>0</v>
      </c>
      <c r="D82" s="16">
        <f>'[1]06'!D84</f>
        <v>55</v>
      </c>
      <c r="E82" s="16">
        <f>'[1]06'!E84</f>
        <v>0</v>
      </c>
      <c r="F82" s="15">
        <f t="shared" si="17"/>
        <v>320</v>
      </c>
      <c r="G82" s="15">
        <f>'[1]06'!H84</f>
        <v>148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'[1]06'!B85</f>
        <v>265</v>
      </c>
      <c r="C83" s="16">
        <f>'[1]06'!C85</f>
        <v>0</v>
      </c>
      <c r="D83" s="16">
        <f>'[1]06'!D85</f>
        <v>55</v>
      </c>
      <c r="E83" s="16">
        <f>'[1]06'!E85</f>
        <v>0</v>
      </c>
      <c r="F83" s="15">
        <f t="shared" si="17"/>
        <v>320</v>
      </c>
      <c r="G83" s="15">
        <f>'[1]06'!H85</f>
        <v>148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'[1]06'!B86</f>
        <v>265</v>
      </c>
      <c r="C84" s="16">
        <f>'[1]06'!C86</f>
        <v>0</v>
      </c>
      <c r="D84" s="16">
        <f>'[1]06'!D86</f>
        <v>55</v>
      </c>
      <c r="E84" s="16">
        <f>'[1]06'!E86</f>
        <v>0</v>
      </c>
      <c r="F84" s="15">
        <f t="shared" si="17"/>
        <v>320</v>
      </c>
      <c r="G84" s="15">
        <f>'[1]06'!H86</f>
        <v>152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'[1]06'!B87</f>
        <v>265</v>
      </c>
      <c r="C85" s="16">
        <f>'[1]06'!C87</f>
        <v>0</v>
      </c>
      <c r="D85" s="16">
        <f>'[1]06'!D87</f>
        <v>55</v>
      </c>
      <c r="E85" s="16">
        <f>'[1]06'!E87</f>
        <v>0</v>
      </c>
      <c r="F85" s="15">
        <f t="shared" si="17"/>
        <v>320</v>
      </c>
      <c r="G85" s="15">
        <f>'[1]06'!H87</f>
        <v>152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'[1]06'!B88</f>
        <v>265</v>
      </c>
      <c r="C86" s="16">
        <f>'[1]06'!C88</f>
        <v>0</v>
      </c>
      <c r="D86" s="16">
        <f>'[1]06'!D88</f>
        <v>55</v>
      </c>
      <c r="E86" s="16">
        <f>'[1]06'!E88</f>
        <v>0</v>
      </c>
      <c r="F86" s="15">
        <f t="shared" si="17"/>
        <v>320</v>
      </c>
      <c r="G86" s="15">
        <f>'[1]06'!H88</f>
        <v>152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'[1]06'!B89</f>
        <v>265</v>
      </c>
      <c r="C87" s="16">
        <f>'[1]06'!C89</f>
        <v>0</v>
      </c>
      <c r="D87" s="16">
        <f>'[1]06'!D89</f>
        <v>55</v>
      </c>
      <c r="E87" s="16">
        <f>'[1]06'!E89</f>
        <v>0</v>
      </c>
      <c r="F87" s="15">
        <f t="shared" si="17"/>
        <v>320</v>
      </c>
      <c r="G87" s="15">
        <f>'[1]06'!H89</f>
        <v>152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'[1]06'!B90</f>
        <v>265</v>
      </c>
      <c r="C88" s="16">
        <f>'[1]06'!C90</f>
        <v>0</v>
      </c>
      <c r="D88" s="16">
        <f>'[1]06'!D90</f>
        <v>55</v>
      </c>
      <c r="E88" s="16">
        <f>'[1]06'!E90</f>
        <v>0</v>
      </c>
      <c r="F88" s="15">
        <f t="shared" si="17"/>
        <v>320</v>
      </c>
      <c r="G88" s="15">
        <f>'[1]06'!H90</f>
        <v>152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'[1]06'!B91</f>
        <v>265</v>
      </c>
      <c r="C89" s="16">
        <f>'[1]06'!C91</f>
        <v>0</v>
      </c>
      <c r="D89" s="16">
        <f>'[1]06'!D91</f>
        <v>55</v>
      </c>
      <c r="E89" s="16">
        <f>'[1]06'!E91</f>
        <v>0</v>
      </c>
      <c r="F89" s="15">
        <f t="shared" si="17"/>
        <v>320</v>
      </c>
      <c r="G89" s="15">
        <f>'[1]06'!H91</f>
        <v>152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'[1]06'!B92</f>
        <v>265</v>
      </c>
      <c r="C90" s="16">
        <f>'[1]06'!C92</f>
        <v>0</v>
      </c>
      <c r="D90" s="16">
        <f>'[1]06'!D92</f>
        <v>55</v>
      </c>
      <c r="E90" s="16">
        <f>'[1]06'!E92</f>
        <v>0</v>
      </c>
      <c r="F90" s="15">
        <f t="shared" si="17"/>
        <v>320</v>
      </c>
      <c r="G90" s="15">
        <f>'[1]06'!H92</f>
        <v>152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'[1]06'!B93</f>
        <v>265</v>
      </c>
      <c r="C91" s="16">
        <f>'[1]06'!C93</f>
        <v>0</v>
      </c>
      <c r="D91" s="16">
        <f>'[1]06'!D93</f>
        <v>55</v>
      </c>
      <c r="E91" s="16">
        <f>'[1]06'!E93</f>
        <v>0</v>
      </c>
      <c r="F91" s="15">
        <f t="shared" si="17"/>
        <v>320</v>
      </c>
      <c r="G91" s="15">
        <f>'[1]06'!H93</f>
        <v>152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'[1]06'!B94</f>
        <v>265</v>
      </c>
      <c r="C92" s="16">
        <f>'[1]06'!C94</f>
        <v>0</v>
      </c>
      <c r="D92" s="16">
        <f>'[1]06'!D94</f>
        <v>55</v>
      </c>
      <c r="E92" s="16">
        <f>'[1]06'!E94</f>
        <v>0</v>
      </c>
      <c r="F92" s="15">
        <f t="shared" si="17"/>
        <v>320</v>
      </c>
      <c r="G92" s="15">
        <f>'[1]06'!H94</f>
        <v>152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'[1]06'!B95</f>
        <v>265</v>
      </c>
      <c r="C93" s="16">
        <f>'[1]06'!C95</f>
        <v>0</v>
      </c>
      <c r="D93" s="16">
        <f>'[1]06'!D95</f>
        <v>55</v>
      </c>
      <c r="E93" s="16">
        <f>'[1]06'!E95</f>
        <v>0</v>
      </c>
      <c r="F93" s="15">
        <f t="shared" si="17"/>
        <v>320</v>
      </c>
      <c r="G93" s="15">
        <f>'[1]06'!H95</f>
        <v>152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'[1]06'!B96</f>
        <v>265</v>
      </c>
      <c r="C94" s="16">
        <f>'[1]06'!C96</f>
        <v>0</v>
      </c>
      <c r="D94" s="16">
        <f>'[1]06'!D96</f>
        <v>55</v>
      </c>
      <c r="E94" s="16">
        <f>'[1]06'!E96</f>
        <v>0</v>
      </c>
      <c r="F94" s="15">
        <f t="shared" si="17"/>
        <v>320</v>
      </c>
      <c r="G94" s="15">
        <f>'[1]06'!H96</f>
        <v>152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'[1]06'!B97</f>
        <v>265</v>
      </c>
      <c r="C95" s="16">
        <f>'[1]06'!C97</f>
        <v>0</v>
      </c>
      <c r="D95" s="16">
        <f>'[1]06'!D97</f>
        <v>55</v>
      </c>
      <c r="E95" s="16">
        <f>'[1]06'!E97</f>
        <v>0</v>
      </c>
      <c r="F95" s="15">
        <f t="shared" si="17"/>
        <v>320</v>
      </c>
      <c r="G95" s="15">
        <f>'[1]06'!H97</f>
        <v>152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'[1]06'!B98</f>
        <v>265</v>
      </c>
      <c r="C96" s="16">
        <f>'[1]06'!C98</f>
        <v>0</v>
      </c>
      <c r="D96" s="16">
        <f>'[1]06'!D98</f>
        <v>55</v>
      </c>
      <c r="E96" s="16">
        <f>'[1]06'!E98</f>
        <v>0</v>
      </c>
      <c r="F96" s="15">
        <f t="shared" si="17"/>
        <v>320</v>
      </c>
      <c r="G96" s="15">
        <f>'[1]06'!H98</f>
        <v>152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'[1]06'!B99</f>
        <v>265</v>
      </c>
      <c r="C97" s="16">
        <f>'[1]06'!C99</f>
        <v>0</v>
      </c>
      <c r="D97" s="16">
        <f>'[1]06'!D99</f>
        <v>55</v>
      </c>
      <c r="E97" s="16">
        <f>'[1]06'!E99</f>
        <v>0</v>
      </c>
      <c r="F97" s="15">
        <f t="shared" si="17"/>
        <v>320</v>
      </c>
      <c r="G97" s="15">
        <f>'[1]06'!H99</f>
        <v>152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'[1]06'!B100</f>
        <v>265</v>
      </c>
      <c r="C98" s="16">
        <f>'[1]06'!C100</f>
        <v>0</v>
      </c>
      <c r="D98" s="16">
        <f>'[1]06'!D100</f>
        <v>55</v>
      </c>
      <c r="E98" s="16">
        <f>'[1]06'!E100</f>
        <v>0</v>
      </c>
      <c r="F98" s="15">
        <f t="shared" si="17"/>
        <v>320</v>
      </c>
      <c r="G98" s="15">
        <f>'[1]06'!H100</f>
        <v>152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3.6892499999999999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3.6892499999999999</v>
      </c>
      <c r="L99" s="15">
        <f t="shared" si="18"/>
        <v>2.4E-2</v>
      </c>
      <c r="M99" s="15">
        <f t="shared" si="18"/>
        <v>3.6892499999999999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3.6892499999999999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45205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'[2]06'!B5</f>
        <v>42</v>
      </c>
      <c r="C3" s="196">
        <f>'[2]06'!C5</f>
        <v>30</v>
      </c>
      <c r="D3" s="196">
        <f>'[2]06'!D5</f>
        <v>0</v>
      </c>
      <c r="E3" s="196">
        <f>'[2]06'!E5</f>
        <v>0</v>
      </c>
      <c r="F3" s="15">
        <f>SUM(B3:E3)</f>
        <v>72</v>
      </c>
      <c r="G3" s="195">
        <f>'[2]06'!H5</f>
        <v>38</v>
      </c>
      <c r="H3" s="196">
        <f>'[2]06'!I5</f>
        <v>0</v>
      </c>
      <c r="I3" s="196">
        <f>'[2]06'!J5</f>
        <v>0</v>
      </c>
      <c r="J3" s="196">
        <f>'[2]06'!K5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'[2]06'!B6</f>
        <v>42</v>
      </c>
      <c r="C4" s="196">
        <f>'[2]06'!C6</f>
        <v>30</v>
      </c>
      <c r="D4" s="196">
        <f>'[2]06'!D6</f>
        <v>0</v>
      </c>
      <c r="E4" s="196">
        <f>'[2]06'!E6</f>
        <v>0</v>
      </c>
      <c r="F4" s="15">
        <f>SUM(B4:E4)</f>
        <v>72</v>
      </c>
      <c r="G4" s="195">
        <f>'[2]06'!H6</f>
        <v>38</v>
      </c>
      <c r="H4" s="196">
        <f>'[2]06'!I6</f>
        <v>0</v>
      </c>
      <c r="I4" s="196">
        <f>'[2]06'!J6</f>
        <v>0</v>
      </c>
      <c r="J4" s="196">
        <f>'[2]06'!K6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'[2]06'!B7</f>
        <v>42</v>
      </c>
      <c r="C5" s="196">
        <f>'[2]06'!C7</f>
        <v>30</v>
      </c>
      <c r="D5" s="196">
        <f>'[2]06'!D7</f>
        <v>0</v>
      </c>
      <c r="E5" s="196">
        <f>'[2]06'!E7</f>
        <v>0</v>
      </c>
      <c r="F5" s="15">
        <f t="shared" ref="F5:F68" si="6">SUM(B5:E5)</f>
        <v>72</v>
      </c>
      <c r="G5" s="195">
        <f>'[2]06'!H7</f>
        <v>38</v>
      </c>
      <c r="H5" s="196">
        <f>'[2]06'!I7</f>
        <v>0</v>
      </c>
      <c r="I5" s="196">
        <f>'[2]06'!J7</f>
        <v>0</v>
      </c>
      <c r="J5" s="196">
        <f>'[2]06'!K7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'[2]06'!B8</f>
        <v>42</v>
      </c>
      <c r="C6" s="196">
        <f>'[2]06'!C8</f>
        <v>30</v>
      </c>
      <c r="D6" s="196">
        <f>'[2]06'!D8</f>
        <v>0</v>
      </c>
      <c r="E6" s="196">
        <f>'[2]06'!E8</f>
        <v>0</v>
      </c>
      <c r="F6" s="15">
        <f t="shared" si="6"/>
        <v>72</v>
      </c>
      <c r="G6" s="195">
        <f>'[2]06'!H8</f>
        <v>38</v>
      </c>
      <c r="H6" s="196">
        <f>'[2]06'!I8</f>
        <v>0</v>
      </c>
      <c r="I6" s="196">
        <f>'[2]06'!J8</f>
        <v>0</v>
      </c>
      <c r="J6" s="196">
        <f>'[2]06'!K8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'[2]06'!B9</f>
        <v>42</v>
      </c>
      <c r="C7" s="196">
        <f>'[2]06'!C9</f>
        <v>30</v>
      </c>
      <c r="D7" s="196">
        <f>'[2]06'!D9</f>
        <v>0</v>
      </c>
      <c r="E7" s="196">
        <f>'[2]06'!E9</f>
        <v>0</v>
      </c>
      <c r="F7" s="15">
        <f t="shared" si="6"/>
        <v>72</v>
      </c>
      <c r="G7" s="195">
        <f>'[2]06'!H9</f>
        <v>38</v>
      </c>
      <c r="H7" s="196">
        <f>'[2]06'!I9</f>
        <v>0</v>
      </c>
      <c r="I7" s="196">
        <f>'[2]06'!J9</f>
        <v>0</v>
      </c>
      <c r="J7" s="196">
        <f>'[2]06'!K9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'[2]06'!B10</f>
        <v>42</v>
      </c>
      <c r="C8" s="196">
        <f>'[2]06'!C10</f>
        <v>30</v>
      </c>
      <c r="D8" s="196">
        <f>'[2]06'!D10</f>
        <v>0</v>
      </c>
      <c r="E8" s="196">
        <f>'[2]06'!E10</f>
        <v>0</v>
      </c>
      <c r="F8" s="15">
        <f t="shared" si="6"/>
        <v>72</v>
      </c>
      <c r="G8" s="195">
        <f>'[2]06'!H10</f>
        <v>38</v>
      </c>
      <c r="H8" s="196">
        <f>'[2]06'!I10</f>
        <v>0</v>
      </c>
      <c r="I8" s="196">
        <f>'[2]06'!J10</f>
        <v>0</v>
      </c>
      <c r="J8" s="196">
        <f>'[2]06'!K10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'[2]06'!B11</f>
        <v>42</v>
      </c>
      <c r="C9" s="196">
        <f>'[2]06'!C11</f>
        <v>30</v>
      </c>
      <c r="D9" s="196">
        <f>'[2]06'!D11</f>
        <v>0</v>
      </c>
      <c r="E9" s="196">
        <f>'[2]06'!E11</f>
        <v>0</v>
      </c>
      <c r="F9" s="15">
        <f t="shared" si="6"/>
        <v>72</v>
      </c>
      <c r="G9" s="195">
        <f>'[2]06'!H11</f>
        <v>38</v>
      </c>
      <c r="H9" s="196">
        <f>'[2]06'!I11</f>
        <v>0</v>
      </c>
      <c r="I9" s="196">
        <f>'[2]06'!J11</f>
        <v>0</v>
      </c>
      <c r="J9" s="196">
        <f>'[2]06'!K11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'[2]06'!B12</f>
        <v>42</v>
      </c>
      <c r="C10" s="196">
        <f>'[2]06'!C12</f>
        <v>30</v>
      </c>
      <c r="D10" s="196">
        <f>'[2]06'!D12</f>
        <v>0</v>
      </c>
      <c r="E10" s="196">
        <f>'[2]06'!E12</f>
        <v>0</v>
      </c>
      <c r="F10" s="15">
        <f t="shared" si="6"/>
        <v>72</v>
      </c>
      <c r="G10" s="195">
        <f>'[2]06'!H12</f>
        <v>38</v>
      </c>
      <c r="H10" s="196">
        <f>'[2]06'!I12</f>
        <v>0</v>
      </c>
      <c r="I10" s="196">
        <f>'[2]06'!J12</f>
        <v>0</v>
      </c>
      <c r="J10" s="196">
        <f>'[2]06'!K12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'[2]06'!B13</f>
        <v>42</v>
      </c>
      <c r="C11" s="196">
        <f>'[2]06'!C13</f>
        <v>30</v>
      </c>
      <c r="D11" s="196">
        <f>'[2]06'!D13</f>
        <v>0</v>
      </c>
      <c r="E11" s="196">
        <f>'[2]06'!E13</f>
        <v>0</v>
      </c>
      <c r="F11" s="15">
        <f t="shared" si="6"/>
        <v>72</v>
      </c>
      <c r="G11" s="195">
        <f>'[2]06'!H13</f>
        <v>38</v>
      </c>
      <c r="H11" s="196">
        <f>'[2]06'!I13</f>
        <v>0</v>
      </c>
      <c r="I11" s="196">
        <f>'[2]06'!J13</f>
        <v>0</v>
      </c>
      <c r="J11" s="196">
        <f>'[2]06'!K13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'[2]06'!B14</f>
        <v>42</v>
      </c>
      <c r="C12" s="196">
        <f>'[2]06'!C14</f>
        <v>30</v>
      </c>
      <c r="D12" s="196">
        <f>'[2]06'!D14</f>
        <v>0</v>
      </c>
      <c r="E12" s="196">
        <f>'[2]06'!E14</f>
        <v>0</v>
      </c>
      <c r="F12" s="15">
        <f t="shared" si="6"/>
        <v>72</v>
      </c>
      <c r="G12" s="195">
        <f>'[2]06'!H14</f>
        <v>38</v>
      </c>
      <c r="H12" s="196">
        <f>'[2]06'!I14</f>
        <v>0</v>
      </c>
      <c r="I12" s="196">
        <f>'[2]06'!J14</f>
        <v>0</v>
      </c>
      <c r="J12" s="196">
        <f>'[2]06'!K14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'[2]06'!B15</f>
        <v>42</v>
      </c>
      <c r="C13" s="196">
        <f>'[2]06'!C15</f>
        <v>30</v>
      </c>
      <c r="D13" s="196">
        <f>'[2]06'!D15</f>
        <v>0</v>
      </c>
      <c r="E13" s="196">
        <f>'[2]06'!E15</f>
        <v>0</v>
      </c>
      <c r="F13" s="15">
        <f t="shared" si="6"/>
        <v>72</v>
      </c>
      <c r="G13" s="195">
        <f>'[2]06'!H15</f>
        <v>38</v>
      </c>
      <c r="H13" s="196">
        <f>'[2]06'!I15</f>
        <v>0</v>
      </c>
      <c r="I13" s="196">
        <f>'[2]06'!J15</f>
        <v>0</v>
      </c>
      <c r="J13" s="196">
        <f>'[2]06'!K15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'[2]06'!B16</f>
        <v>42</v>
      </c>
      <c r="C14" s="196">
        <f>'[2]06'!C16</f>
        <v>30</v>
      </c>
      <c r="D14" s="196">
        <f>'[2]06'!D16</f>
        <v>0</v>
      </c>
      <c r="E14" s="196">
        <f>'[2]06'!E16</f>
        <v>0</v>
      </c>
      <c r="F14" s="15">
        <f t="shared" si="6"/>
        <v>72</v>
      </c>
      <c r="G14" s="195">
        <f>'[2]06'!H16</f>
        <v>38</v>
      </c>
      <c r="H14" s="196">
        <f>'[2]06'!I16</f>
        <v>0</v>
      </c>
      <c r="I14" s="196">
        <f>'[2]06'!J16</f>
        <v>0</v>
      </c>
      <c r="J14" s="196">
        <f>'[2]06'!K16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'[2]06'!B17</f>
        <v>42</v>
      </c>
      <c r="C15" s="196">
        <f>'[2]06'!C17</f>
        <v>30</v>
      </c>
      <c r="D15" s="196">
        <f>'[2]06'!D17</f>
        <v>0</v>
      </c>
      <c r="E15" s="196">
        <f>'[2]06'!E17</f>
        <v>0</v>
      </c>
      <c r="F15" s="15">
        <f t="shared" si="6"/>
        <v>72</v>
      </c>
      <c r="G15" s="195">
        <f>'[2]06'!H17</f>
        <v>39</v>
      </c>
      <c r="H15" s="196">
        <f>'[2]06'!I17</f>
        <v>0</v>
      </c>
      <c r="I15" s="196">
        <f>'[2]06'!J17</f>
        <v>0</v>
      </c>
      <c r="J15" s="196">
        <f>'[2]06'!K17</f>
        <v>0</v>
      </c>
      <c r="K15" s="15">
        <f t="shared" si="3"/>
        <v>39</v>
      </c>
      <c r="L15" s="18">
        <f>frq!C15</f>
        <v>1</v>
      </c>
      <c r="M15" s="124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5">
        <f>'[2]06'!B18</f>
        <v>42</v>
      </c>
      <c r="C16" s="196">
        <f>'[2]06'!C18</f>
        <v>30</v>
      </c>
      <c r="D16" s="196">
        <f>'[2]06'!D18</f>
        <v>0</v>
      </c>
      <c r="E16" s="196">
        <f>'[2]06'!E18</f>
        <v>0</v>
      </c>
      <c r="F16" s="15">
        <f t="shared" si="6"/>
        <v>72</v>
      </c>
      <c r="G16" s="195">
        <f>'[2]06'!H18</f>
        <v>39</v>
      </c>
      <c r="H16" s="196">
        <f>'[2]06'!I18</f>
        <v>0</v>
      </c>
      <c r="I16" s="196">
        <f>'[2]06'!J18</f>
        <v>0</v>
      </c>
      <c r="J16" s="196">
        <f>'[2]06'!K18</f>
        <v>0</v>
      </c>
      <c r="K16" s="15">
        <f t="shared" si="3"/>
        <v>39</v>
      </c>
      <c r="L16" s="18">
        <f>frq!C16</f>
        <v>1</v>
      </c>
      <c r="M16" s="124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5">
        <f>'[2]06'!B19</f>
        <v>42</v>
      </c>
      <c r="C17" s="196">
        <f>'[2]06'!C19</f>
        <v>30</v>
      </c>
      <c r="D17" s="196">
        <f>'[2]06'!D19</f>
        <v>0</v>
      </c>
      <c r="E17" s="196">
        <f>'[2]06'!E19</f>
        <v>0</v>
      </c>
      <c r="F17" s="15">
        <f t="shared" si="6"/>
        <v>72</v>
      </c>
      <c r="G17" s="195">
        <f>'[2]06'!H19</f>
        <v>39</v>
      </c>
      <c r="H17" s="196">
        <f>'[2]06'!I19</f>
        <v>0</v>
      </c>
      <c r="I17" s="196">
        <f>'[2]06'!J19</f>
        <v>0</v>
      </c>
      <c r="J17" s="196">
        <f>'[2]06'!K19</f>
        <v>0</v>
      </c>
      <c r="K17" s="15">
        <f t="shared" si="3"/>
        <v>39</v>
      </c>
      <c r="L17" s="18">
        <f>frq!C17</f>
        <v>1</v>
      </c>
      <c r="M17" s="124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5">
        <f>'[2]06'!B20</f>
        <v>42</v>
      </c>
      <c r="C18" s="196">
        <f>'[2]06'!C20</f>
        <v>30</v>
      </c>
      <c r="D18" s="196">
        <f>'[2]06'!D20</f>
        <v>0</v>
      </c>
      <c r="E18" s="196">
        <f>'[2]06'!E20</f>
        <v>0</v>
      </c>
      <c r="F18" s="15">
        <f t="shared" si="6"/>
        <v>72</v>
      </c>
      <c r="G18" s="195">
        <f>'[2]06'!H20</f>
        <v>39</v>
      </c>
      <c r="H18" s="196">
        <f>'[2]06'!I20</f>
        <v>0</v>
      </c>
      <c r="I18" s="196">
        <f>'[2]06'!J20</f>
        <v>0</v>
      </c>
      <c r="J18" s="196">
        <f>'[2]06'!K20</f>
        <v>0</v>
      </c>
      <c r="K18" s="15">
        <f t="shared" si="3"/>
        <v>39</v>
      </c>
      <c r="L18" s="18">
        <f>frq!C18</f>
        <v>1</v>
      </c>
      <c r="M18" s="124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5">
        <f>'[2]06'!B21</f>
        <v>42</v>
      </c>
      <c r="C19" s="196">
        <f>'[2]06'!C21</f>
        <v>30</v>
      </c>
      <c r="D19" s="196">
        <f>'[2]06'!D21</f>
        <v>0</v>
      </c>
      <c r="E19" s="196">
        <f>'[2]06'!E21</f>
        <v>0</v>
      </c>
      <c r="F19" s="15">
        <f t="shared" si="6"/>
        <v>72</v>
      </c>
      <c r="G19" s="195">
        <f>'[2]06'!H21</f>
        <v>39</v>
      </c>
      <c r="H19" s="196">
        <f>'[2]06'!I21</f>
        <v>0</v>
      </c>
      <c r="I19" s="196">
        <f>'[2]06'!J21</f>
        <v>0</v>
      </c>
      <c r="J19" s="196">
        <f>'[2]06'!K21</f>
        <v>0</v>
      </c>
      <c r="K19" s="15">
        <f t="shared" si="3"/>
        <v>39</v>
      </c>
      <c r="L19" s="18">
        <f>frq!C19</f>
        <v>1</v>
      </c>
      <c r="M19" s="124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5">
        <f>'[2]06'!B22</f>
        <v>42</v>
      </c>
      <c r="C20" s="196">
        <f>'[2]06'!C22</f>
        <v>30</v>
      </c>
      <c r="D20" s="196">
        <f>'[2]06'!D22</f>
        <v>0</v>
      </c>
      <c r="E20" s="196">
        <f>'[2]06'!E22</f>
        <v>0</v>
      </c>
      <c r="F20" s="15">
        <f t="shared" si="6"/>
        <v>72</v>
      </c>
      <c r="G20" s="195">
        <f>'[2]06'!H22</f>
        <v>39</v>
      </c>
      <c r="H20" s="196">
        <f>'[2]06'!I22</f>
        <v>0</v>
      </c>
      <c r="I20" s="196">
        <f>'[2]06'!J22</f>
        <v>0</v>
      </c>
      <c r="J20" s="196">
        <f>'[2]06'!K22</f>
        <v>0</v>
      </c>
      <c r="K20" s="15">
        <f t="shared" si="3"/>
        <v>39</v>
      </c>
      <c r="L20" s="18">
        <f>frq!C20</f>
        <v>1</v>
      </c>
      <c r="M20" s="124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5">
        <f>'[2]06'!B23</f>
        <v>42</v>
      </c>
      <c r="C21" s="196">
        <f>'[2]06'!C23</f>
        <v>30</v>
      </c>
      <c r="D21" s="196">
        <f>'[2]06'!D23</f>
        <v>0</v>
      </c>
      <c r="E21" s="196">
        <f>'[2]06'!E23</f>
        <v>0</v>
      </c>
      <c r="F21" s="15">
        <f t="shared" si="6"/>
        <v>72</v>
      </c>
      <c r="G21" s="195">
        <f>'[2]06'!H23</f>
        <v>39</v>
      </c>
      <c r="H21" s="196">
        <f>'[2]06'!I23</f>
        <v>0</v>
      </c>
      <c r="I21" s="196">
        <f>'[2]06'!J23</f>
        <v>0</v>
      </c>
      <c r="J21" s="196">
        <f>'[2]06'!K23</f>
        <v>0</v>
      </c>
      <c r="K21" s="15">
        <f t="shared" si="3"/>
        <v>39</v>
      </c>
      <c r="L21" s="18">
        <f>frq!C21</f>
        <v>1</v>
      </c>
      <c r="M21" s="124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5">
        <f>'[2]06'!B24</f>
        <v>42</v>
      </c>
      <c r="C22" s="196">
        <f>'[2]06'!C24</f>
        <v>30</v>
      </c>
      <c r="D22" s="196">
        <f>'[2]06'!D24</f>
        <v>0</v>
      </c>
      <c r="E22" s="196">
        <f>'[2]06'!E24</f>
        <v>0</v>
      </c>
      <c r="F22" s="15">
        <f t="shared" si="6"/>
        <v>72</v>
      </c>
      <c r="G22" s="195">
        <f>'[2]06'!H24</f>
        <v>39</v>
      </c>
      <c r="H22" s="196">
        <f>'[2]06'!I24</f>
        <v>0</v>
      </c>
      <c r="I22" s="196">
        <f>'[2]06'!J24</f>
        <v>0</v>
      </c>
      <c r="J22" s="196">
        <f>'[2]06'!K24</f>
        <v>0</v>
      </c>
      <c r="K22" s="15">
        <f t="shared" si="3"/>
        <v>39</v>
      </c>
      <c r="L22" s="18">
        <f>frq!C22</f>
        <v>1</v>
      </c>
      <c r="M22" s="124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5">
        <f>'[2]06'!B25</f>
        <v>42</v>
      </c>
      <c r="C23" s="196">
        <f>'[2]06'!C25</f>
        <v>30</v>
      </c>
      <c r="D23" s="196">
        <f>'[2]06'!D25</f>
        <v>0</v>
      </c>
      <c r="E23" s="196">
        <f>'[2]06'!E25</f>
        <v>0</v>
      </c>
      <c r="F23" s="15">
        <f t="shared" si="6"/>
        <v>72</v>
      </c>
      <c r="G23" s="195">
        <f>'[2]06'!H25</f>
        <v>38</v>
      </c>
      <c r="H23" s="196">
        <f>'[2]06'!I25</f>
        <v>0</v>
      </c>
      <c r="I23" s="196">
        <f>'[2]06'!J25</f>
        <v>0</v>
      </c>
      <c r="J23" s="196">
        <f>'[2]06'!K25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'[2]06'!B26</f>
        <v>42</v>
      </c>
      <c r="C24" s="196">
        <f>'[2]06'!C26</f>
        <v>30</v>
      </c>
      <c r="D24" s="196">
        <f>'[2]06'!D26</f>
        <v>0</v>
      </c>
      <c r="E24" s="196">
        <f>'[2]06'!E26</f>
        <v>0</v>
      </c>
      <c r="F24" s="15">
        <f t="shared" si="6"/>
        <v>72</v>
      </c>
      <c r="G24" s="195">
        <f>'[2]06'!H26</f>
        <v>38</v>
      </c>
      <c r="H24" s="196">
        <f>'[2]06'!I26</f>
        <v>0</v>
      </c>
      <c r="I24" s="196">
        <f>'[2]06'!J26</f>
        <v>0</v>
      </c>
      <c r="J24" s="196">
        <f>'[2]06'!K26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'[2]06'!B27</f>
        <v>42</v>
      </c>
      <c r="C25" s="196">
        <f>'[2]06'!C27</f>
        <v>30</v>
      </c>
      <c r="D25" s="196">
        <f>'[2]06'!D27</f>
        <v>0</v>
      </c>
      <c r="E25" s="196">
        <f>'[2]06'!E27</f>
        <v>0</v>
      </c>
      <c r="F25" s="15">
        <f t="shared" si="6"/>
        <v>72</v>
      </c>
      <c r="G25" s="195">
        <f>'[2]06'!H27</f>
        <v>38</v>
      </c>
      <c r="H25" s="196">
        <f>'[2]06'!I27</f>
        <v>0</v>
      </c>
      <c r="I25" s="196">
        <f>'[2]06'!J27</f>
        <v>0</v>
      </c>
      <c r="J25" s="196">
        <f>'[2]06'!K27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'[2]06'!B28</f>
        <v>42</v>
      </c>
      <c r="C26" s="196">
        <f>'[2]06'!C28</f>
        <v>30</v>
      </c>
      <c r="D26" s="196">
        <f>'[2]06'!D28</f>
        <v>0</v>
      </c>
      <c r="E26" s="196">
        <f>'[2]06'!E28</f>
        <v>0</v>
      </c>
      <c r="F26" s="15">
        <f t="shared" si="6"/>
        <v>72</v>
      </c>
      <c r="G26" s="195">
        <f>'[2]06'!H28</f>
        <v>38</v>
      </c>
      <c r="H26" s="196">
        <f>'[2]06'!I28</f>
        <v>0</v>
      </c>
      <c r="I26" s="196">
        <f>'[2]06'!J28</f>
        <v>0</v>
      </c>
      <c r="J26" s="196">
        <f>'[2]06'!K28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'[2]06'!B29</f>
        <v>42</v>
      </c>
      <c r="C27" s="196">
        <f>'[2]06'!C29</f>
        <v>30</v>
      </c>
      <c r="D27" s="196">
        <f>'[2]06'!D29</f>
        <v>0</v>
      </c>
      <c r="E27" s="196">
        <f>'[2]06'!E29</f>
        <v>0</v>
      </c>
      <c r="F27" s="15">
        <f t="shared" si="6"/>
        <v>72</v>
      </c>
      <c r="G27" s="195">
        <f>'[2]06'!H29</f>
        <v>38</v>
      </c>
      <c r="H27" s="196">
        <f>'[2]06'!I29</f>
        <v>0</v>
      </c>
      <c r="I27" s="196">
        <f>'[2]06'!J29</f>
        <v>0</v>
      </c>
      <c r="J27" s="196">
        <f>'[2]06'!K29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'[2]06'!B30</f>
        <v>42</v>
      </c>
      <c r="C28" s="196">
        <f>'[2]06'!C30</f>
        <v>30</v>
      </c>
      <c r="D28" s="196">
        <f>'[2]06'!D30</f>
        <v>0</v>
      </c>
      <c r="E28" s="196">
        <f>'[2]06'!E30</f>
        <v>0</v>
      </c>
      <c r="F28" s="15">
        <f t="shared" si="6"/>
        <v>72</v>
      </c>
      <c r="G28" s="195">
        <f>'[2]06'!H30</f>
        <v>38</v>
      </c>
      <c r="H28" s="196">
        <f>'[2]06'!I30</f>
        <v>0</v>
      </c>
      <c r="I28" s="196">
        <f>'[2]06'!J30</f>
        <v>0</v>
      </c>
      <c r="J28" s="196">
        <f>'[2]06'!K30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'[2]06'!B31</f>
        <v>42</v>
      </c>
      <c r="C29" s="196">
        <f>'[2]06'!C31</f>
        <v>30</v>
      </c>
      <c r="D29" s="196">
        <f>'[2]06'!D31</f>
        <v>0</v>
      </c>
      <c r="E29" s="196">
        <f>'[2]06'!E31</f>
        <v>0</v>
      </c>
      <c r="F29" s="15">
        <f t="shared" si="6"/>
        <v>72</v>
      </c>
      <c r="G29" s="195">
        <f>'[2]06'!H31</f>
        <v>38</v>
      </c>
      <c r="H29" s="196">
        <f>'[2]06'!I31</f>
        <v>0</v>
      </c>
      <c r="I29" s="196">
        <f>'[2]06'!J31</f>
        <v>0</v>
      </c>
      <c r="J29" s="196">
        <f>'[2]06'!K31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'[2]06'!B32</f>
        <v>42</v>
      </c>
      <c r="C30" s="196">
        <f>'[2]06'!C32</f>
        <v>30</v>
      </c>
      <c r="D30" s="196">
        <f>'[2]06'!D32</f>
        <v>0</v>
      </c>
      <c r="E30" s="196">
        <f>'[2]06'!E32</f>
        <v>0</v>
      </c>
      <c r="F30" s="15">
        <f t="shared" si="6"/>
        <v>72</v>
      </c>
      <c r="G30" s="195">
        <f>'[2]06'!H32</f>
        <v>38</v>
      </c>
      <c r="H30" s="196">
        <f>'[2]06'!I32</f>
        <v>0</v>
      </c>
      <c r="I30" s="196">
        <f>'[2]06'!J32</f>
        <v>0</v>
      </c>
      <c r="J30" s="196">
        <f>'[2]06'!K32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'[2]06'!B33</f>
        <v>42</v>
      </c>
      <c r="C31" s="196">
        <f>'[2]06'!C33</f>
        <v>30</v>
      </c>
      <c r="D31" s="196">
        <f>'[2]06'!D33</f>
        <v>0</v>
      </c>
      <c r="E31" s="196">
        <f>'[2]06'!E33</f>
        <v>0</v>
      </c>
      <c r="F31" s="15">
        <f t="shared" si="6"/>
        <v>72</v>
      </c>
      <c r="G31" s="195">
        <f>'[2]06'!H33</f>
        <v>38</v>
      </c>
      <c r="H31" s="196">
        <f>'[2]06'!I33</f>
        <v>0</v>
      </c>
      <c r="I31" s="196">
        <f>'[2]06'!J33</f>
        <v>0</v>
      </c>
      <c r="J31" s="196">
        <f>'[2]06'!K33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'[2]06'!B34</f>
        <v>42</v>
      </c>
      <c r="C32" s="196">
        <f>'[2]06'!C34</f>
        <v>30</v>
      </c>
      <c r="D32" s="196">
        <f>'[2]06'!D34</f>
        <v>0</v>
      </c>
      <c r="E32" s="196">
        <f>'[2]06'!E34</f>
        <v>0</v>
      </c>
      <c r="F32" s="15">
        <f t="shared" si="6"/>
        <v>72</v>
      </c>
      <c r="G32" s="195">
        <f>'[2]06'!H34</f>
        <v>38</v>
      </c>
      <c r="H32" s="196">
        <f>'[2]06'!I34</f>
        <v>0</v>
      </c>
      <c r="I32" s="196">
        <f>'[2]06'!J34</f>
        <v>0</v>
      </c>
      <c r="J32" s="196">
        <f>'[2]06'!K34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'[2]06'!B35</f>
        <v>42</v>
      </c>
      <c r="C33" s="196">
        <f>'[2]06'!C35</f>
        <v>30</v>
      </c>
      <c r="D33" s="196">
        <f>'[2]06'!D35</f>
        <v>0</v>
      </c>
      <c r="E33" s="196">
        <f>'[2]06'!E35</f>
        <v>0</v>
      </c>
      <c r="F33" s="15">
        <f t="shared" si="6"/>
        <v>72</v>
      </c>
      <c r="G33" s="195">
        <f>'[2]06'!H35</f>
        <v>38</v>
      </c>
      <c r="H33" s="196">
        <f>'[2]06'!I35</f>
        <v>0</v>
      </c>
      <c r="I33" s="196">
        <f>'[2]06'!J35</f>
        <v>0</v>
      </c>
      <c r="J33" s="196">
        <f>'[2]06'!K35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'[2]06'!B36</f>
        <v>42</v>
      </c>
      <c r="C34" s="196">
        <f>'[2]06'!C36</f>
        <v>30</v>
      </c>
      <c r="D34" s="196">
        <f>'[2]06'!D36</f>
        <v>0</v>
      </c>
      <c r="E34" s="196">
        <f>'[2]06'!E36</f>
        <v>0</v>
      </c>
      <c r="F34" s="15">
        <f t="shared" si="6"/>
        <v>72</v>
      </c>
      <c r="G34" s="195">
        <f>'[2]06'!H36</f>
        <v>38</v>
      </c>
      <c r="H34" s="196">
        <f>'[2]06'!I36</f>
        <v>0</v>
      </c>
      <c r="I34" s="196">
        <f>'[2]06'!J36</f>
        <v>0</v>
      </c>
      <c r="J34" s="196">
        <f>'[2]06'!K36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'[2]06'!B37</f>
        <v>42</v>
      </c>
      <c r="C35" s="196">
        <f>'[2]06'!C37</f>
        <v>30</v>
      </c>
      <c r="D35" s="196">
        <f>'[2]06'!D37</f>
        <v>0</v>
      </c>
      <c r="E35" s="196">
        <f>'[2]06'!E37</f>
        <v>0</v>
      </c>
      <c r="F35" s="15">
        <f t="shared" si="6"/>
        <v>72</v>
      </c>
      <c r="G35" s="195">
        <f>'[2]06'!H37</f>
        <v>38</v>
      </c>
      <c r="H35" s="196">
        <f>'[2]06'!I37</f>
        <v>0</v>
      </c>
      <c r="I35" s="196">
        <f>'[2]06'!J37</f>
        <v>0</v>
      </c>
      <c r="J35" s="196">
        <f>'[2]06'!K37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'[2]06'!B38</f>
        <v>42</v>
      </c>
      <c r="C36" s="196">
        <f>'[2]06'!C38</f>
        <v>30</v>
      </c>
      <c r="D36" s="196">
        <f>'[2]06'!D38</f>
        <v>0</v>
      </c>
      <c r="E36" s="196">
        <f>'[2]06'!E38</f>
        <v>0</v>
      </c>
      <c r="F36" s="15">
        <f t="shared" si="6"/>
        <v>72</v>
      </c>
      <c r="G36" s="195">
        <f>'[2]06'!H38</f>
        <v>38</v>
      </c>
      <c r="H36" s="196">
        <f>'[2]06'!I38</f>
        <v>0</v>
      </c>
      <c r="I36" s="196">
        <f>'[2]06'!J38</f>
        <v>0</v>
      </c>
      <c r="J36" s="196">
        <f>'[2]06'!K38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'[2]06'!B39</f>
        <v>42</v>
      </c>
      <c r="C37" s="196">
        <f>'[2]06'!C39</f>
        <v>30</v>
      </c>
      <c r="D37" s="196">
        <f>'[2]06'!D39</f>
        <v>0</v>
      </c>
      <c r="E37" s="196">
        <f>'[2]06'!E39</f>
        <v>0</v>
      </c>
      <c r="F37" s="15">
        <f t="shared" si="6"/>
        <v>72</v>
      </c>
      <c r="G37" s="195">
        <f>'[2]06'!H39</f>
        <v>38</v>
      </c>
      <c r="H37" s="196">
        <f>'[2]06'!I39</f>
        <v>0</v>
      </c>
      <c r="I37" s="196">
        <f>'[2]06'!J39</f>
        <v>0</v>
      </c>
      <c r="J37" s="196">
        <f>'[2]06'!K39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'[2]06'!B40</f>
        <v>42</v>
      </c>
      <c r="C38" s="196">
        <f>'[2]06'!C40</f>
        <v>30</v>
      </c>
      <c r="D38" s="196">
        <f>'[2]06'!D40</f>
        <v>0</v>
      </c>
      <c r="E38" s="196">
        <f>'[2]06'!E40</f>
        <v>0</v>
      </c>
      <c r="F38" s="15">
        <f t="shared" si="6"/>
        <v>72</v>
      </c>
      <c r="G38" s="195">
        <f>'[2]06'!H40</f>
        <v>37</v>
      </c>
      <c r="H38" s="196">
        <f>'[2]06'!I40</f>
        <v>0</v>
      </c>
      <c r="I38" s="196">
        <f>'[2]06'!J40</f>
        <v>0</v>
      </c>
      <c r="J38" s="196">
        <f>'[2]06'!K40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5">
        <f>'[2]06'!B41</f>
        <v>42</v>
      </c>
      <c r="C39" s="196">
        <f>'[2]06'!C41</f>
        <v>30</v>
      </c>
      <c r="D39" s="196">
        <f>'[2]06'!D41</f>
        <v>0</v>
      </c>
      <c r="E39" s="196">
        <f>'[2]06'!E41</f>
        <v>0</v>
      </c>
      <c r="F39" s="15">
        <f t="shared" si="6"/>
        <v>72</v>
      </c>
      <c r="G39" s="195">
        <f>'[2]06'!H41</f>
        <v>37</v>
      </c>
      <c r="H39" s="196">
        <f>'[2]06'!I41</f>
        <v>0</v>
      </c>
      <c r="I39" s="196">
        <f>'[2]06'!J41</f>
        <v>0</v>
      </c>
      <c r="J39" s="196">
        <f>'[2]06'!K41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5">
        <f>'[2]06'!B42</f>
        <v>42</v>
      </c>
      <c r="C40" s="196">
        <f>'[2]06'!C42</f>
        <v>30</v>
      </c>
      <c r="D40" s="196">
        <f>'[2]06'!D42</f>
        <v>0</v>
      </c>
      <c r="E40" s="196">
        <f>'[2]06'!E42</f>
        <v>0</v>
      </c>
      <c r="F40" s="15">
        <f t="shared" si="6"/>
        <v>72</v>
      </c>
      <c r="G40" s="195">
        <f>'[2]06'!H42</f>
        <v>37</v>
      </c>
      <c r="H40" s="196">
        <f>'[2]06'!I42</f>
        <v>0</v>
      </c>
      <c r="I40" s="196">
        <f>'[2]06'!J42</f>
        <v>0</v>
      </c>
      <c r="J40" s="196">
        <f>'[2]06'!K42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'[2]06'!B43</f>
        <v>42</v>
      </c>
      <c r="C41" s="196">
        <f>'[2]06'!C43</f>
        <v>30</v>
      </c>
      <c r="D41" s="196">
        <f>'[2]06'!D43</f>
        <v>0</v>
      </c>
      <c r="E41" s="196">
        <f>'[2]06'!E43</f>
        <v>0</v>
      </c>
      <c r="F41" s="15">
        <f t="shared" si="6"/>
        <v>72</v>
      </c>
      <c r="G41" s="195">
        <f>'[2]06'!H43</f>
        <v>37</v>
      </c>
      <c r="H41" s="196">
        <f>'[2]06'!I43</f>
        <v>0</v>
      </c>
      <c r="I41" s="196">
        <f>'[2]06'!J43</f>
        <v>0</v>
      </c>
      <c r="J41" s="196">
        <f>'[2]06'!K43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'[2]06'!B44</f>
        <v>42</v>
      </c>
      <c r="C42" s="196">
        <f>'[2]06'!C44</f>
        <v>30</v>
      </c>
      <c r="D42" s="196">
        <f>'[2]06'!D44</f>
        <v>0</v>
      </c>
      <c r="E42" s="196">
        <f>'[2]06'!E44</f>
        <v>0</v>
      </c>
      <c r="F42" s="15">
        <f t="shared" si="6"/>
        <v>72</v>
      </c>
      <c r="G42" s="195">
        <f>'[2]06'!H44</f>
        <v>37</v>
      </c>
      <c r="H42" s="196">
        <f>'[2]06'!I44</f>
        <v>0</v>
      </c>
      <c r="I42" s="196">
        <f>'[2]06'!J44</f>
        <v>0</v>
      </c>
      <c r="J42" s="196">
        <f>'[2]06'!K44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'[2]06'!B45</f>
        <v>42</v>
      </c>
      <c r="C43" s="196">
        <f>'[2]06'!C45</f>
        <v>30</v>
      </c>
      <c r="D43" s="196">
        <f>'[2]06'!D45</f>
        <v>0</v>
      </c>
      <c r="E43" s="196">
        <f>'[2]06'!E45</f>
        <v>0</v>
      </c>
      <c r="F43" s="15">
        <f t="shared" si="6"/>
        <v>72</v>
      </c>
      <c r="G43" s="195">
        <f>'[2]06'!H45</f>
        <v>35</v>
      </c>
      <c r="H43" s="196">
        <f>'[2]06'!I45</f>
        <v>0</v>
      </c>
      <c r="I43" s="196">
        <f>'[2]06'!J45</f>
        <v>0</v>
      </c>
      <c r="J43" s="196">
        <f>'[2]06'!K45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'[2]06'!B46</f>
        <v>42</v>
      </c>
      <c r="C44" s="196">
        <f>'[2]06'!C46</f>
        <v>30</v>
      </c>
      <c r="D44" s="196">
        <f>'[2]06'!D46</f>
        <v>0</v>
      </c>
      <c r="E44" s="196">
        <f>'[2]06'!E46</f>
        <v>0</v>
      </c>
      <c r="F44" s="15">
        <f t="shared" si="6"/>
        <v>72</v>
      </c>
      <c r="G44" s="195">
        <f>'[2]06'!H46</f>
        <v>35</v>
      </c>
      <c r="H44" s="196">
        <f>'[2]06'!I46</f>
        <v>0</v>
      </c>
      <c r="I44" s="196">
        <f>'[2]06'!J46</f>
        <v>0</v>
      </c>
      <c r="J44" s="196">
        <f>'[2]06'!K46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'[2]06'!B47</f>
        <v>42</v>
      </c>
      <c r="C45" s="196">
        <f>'[2]06'!C47</f>
        <v>30</v>
      </c>
      <c r="D45" s="196">
        <f>'[2]06'!D47</f>
        <v>0</v>
      </c>
      <c r="E45" s="196">
        <f>'[2]06'!E47</f>
        <v>0</v>
      </c>
      <c r="F45" s="15">
        <f t="shared" si="6"/>
        <v>72</v>
      </c>
      <c r="G45" s="195">
        <f>'[2]06'!H47</f>
        <v>35</v>
      </c>
      <c r="H45" s="196">
        <f>'[2]06'!I47</f>
        <v>0</v>
      </c>
      <c r="I45" s="196">
        <f>'[2]06'!J47</f>
        <v>0</v>
      </c>
      <c r="J45" s="196">
        <f>'[2]06'!K47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5">
        <f>'[2]06'!B48</f>
        <v>42</v>
      </c>
      <c r="C46" s="196">
        <f>'[2]06'!C48</f>
        <v>30</v>
      </c>
      <c r="D46" s="196">
        <f>'[2]06'!D48</f>
        <v>0</v>
      </c>
      <c r="E46" s="196">
        <f>'[2]06'!E48</f>
        <v>0</v>
      </c>
      <c r="F46" s="15">
        <f t="shared" si="6"/>
        <v>72</v>
      </c>
      <c r="G46" s="195">
        <f>'[2]06'!H48</f>
        <v>34</v>
      </c>
      <c r="H46" s="196">
        <f>'[2]06'!I48</f>
        <v>0</v>
      </c>
      <c r="I46" s="196">
        <f>'[2]06'!J48</f>
        <v>0</v>
      </c>
      <c r="J46" s="196">
        <f>'[2]06'!K48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'[2]06'!B49</f>
        <v>42</v>
      </c>
      <c r="C47" s="196">
        <f>'[2]06'!C49</f>
        <v>30</v>
      </c>
      <c r="D47" s="196">
        <f>'[2]06'!D49</f>
        <v>0</v>
      </c>
      <c r="E47" s="196">
        <f>'[2]06'!E49</f>
        <v>0</v>
      </c>
      <c r="F47" s="15">
        <f t="shared" si="6"/>
        <v>72</v>
      </c>
      <c r="G47" s="195">
        <f>'[2]06'!H49</f>
        <v>34</v>
      </c>
      <c r="H47" s="196">
        <f>'[2]06'!I49</f>
        <v>0</v>
      </c>
      <c r="I47" s="196">
        <f>'[2]06'!J49</f>
        <v>0</v>
      </c>
      <c r="J47" s="196">
        <f>'[2]06'!K49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'[2]06'!B50</f>
        <v>42</v>
      </c>
      <c r="C48" s="196">
        <f>'[2]06'!C50</f>
        <v>30</v>
      </c>
      <c r="D48" s="196">
        <f>'[2]06'!D50</f>
        <v>0</v>
      </c>
      <c r="E48" s="196">
        <f>'[2]06'!E50</f>
        <v>0</v>
      </c>
      <c r="F48" s="15">
        <f t="shared" si="6"/>
        <v>72</v>
      </c>
      <c r="G48" s="195">
        <f>'[2]06'!H50</f>
        <v>34</v>
      </c>
      <c r="H48" s="196">
        <f>'[2]06'!I50</f>
        <v>0</v>
      </c>
      <c r="I48" s="196">
        <f>'[2]06'!J50</f>
        <v>0</v>
      </c>
      <c r="J48" s="196">
        <f>'[2]06'!K50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'[2]06'!B51</f>
        <v>42</v>
      </c>
      <c r="C49" s="196">
        <f>'[2]06'!C51</f>
        <v>30</v>
      </c>
      <c r="D49" s="196">
        <f>'[2]06'!D51</f>
        <v>0</v>
      </c>
      <c r="E49" s="196">
        <f>'[2]06'!E51</f>
        <v>0</v>
      </c>
      <c r="F49" s="15">
        <f t="shared" si="6"/>
        <v>72</v>
      </c>
      <c r="G49" s="195">
        <f>'[2]06'!H51</f>
        <v>34</v>
      </c>
      <c r="H49" s="196">
        <f>'[2]06'!I51</f>
        <v>0</v>
      </c>
      <c r="I49" s="196">
        <f>'[2]06'!J51</f>
        <v>0</v>
      </c>
      <c r="J49" s="196">
        <f>'[2]06'!K51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'[2]06'!B52</f>
        <v>42</v>
      </c>
      <c r="C50" s="196">
        <f>'[2]06'!C52</f>
        <v>30</v>
      </c>
      <c r="D50" s="196">
        <f>'[2]06'!D52</f>
        <v>0</v>
      </c>
      <c r="E50" s="196">
        <f>'[2]06'!E52</f>
        <v>0</v>
      </c>
      <c r="F50" s="15">
        <f t="shared" si="6"/>
        <v>72</v>
      </c>
      <c r="G50" s="195">
        <f>'[2]06'!H52</f>
        <v>34</v>
      </c>
      <c r="H50" s="196">
        <f>'[2]06'!I52</f>
        <v>0</v>
      </c>
      <c r="I50" s="196">
        <f>'[2]06'!J52</f>
        <v>0</v>
      </c>
      <c r="J50" s="196">
        <f>'[2]06'!K52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'[2]06'!B53</f>
        <v>42</v>
      </c>
      <c r="C51" s="196">
        <f>'[2]06'!C53</f>
        <v>30</v>
      </c>
      <c r="D51" s="196">
        <f>'[2]06'!D53</f>
        <v>0</v>
      </c>
      <c r="E51" s="196">
        <f>'[2]06'!E53</f>
        <v>0</v>
      </c>
      <c r="F51" s="15">
        <f t="shared" si="6"/>
        <v>72</v>
      </c>
      <c r="G51" s="195">
        <f>'[2]06'!H53</f>
        <v>34</v>
      </c>
      <c r="H51" s="196">
        <f>'[2]06'!I53</f>
        <v>0</v>
      </c>
      <c r="I51" s="196">
        <f>'[2]06'!J53</f>
        <v>0</v>
      </c>
      <c r="J51" s="196">
        <f>'[2]06'!K53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5">
        <f>'[2]06'!B54</f>
        <v>42</v>
      </c>
      <c r="C52" s="196">
        <f>'[2]06'!C54</f>
        <v>30</v>
      </c>
      <c r="D52" s="196">
        <f>'[2]06'!D54</f>
        <v>0</v>
      </c>
      <c r="E52" s="196">
        <f>'[2]06'!E54</f>
        <v>0</v>
      </c>
      <c r="F52" s="15">
        <f t="shared" si="6"/>
        <v>72</v>
      </c>
      <c r="G52" s="195">
        <f>'[2]06'!H54</f>
        <v>34</v>
      </c>
      <c r="H52" s="196">
        <f>'[2]06'!I54</f>
        <v>0</v>
      </c>
      <c r="I52" s="196">
        <f>'[2]06'!J54</f>
        <v>0</v>
      </c>
      <c r="J52" s="196">
        <f>'[2]06'!K54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5">
        <f>'[2]06'!B55</f>
        <v>42</v>
      </c>
      <c r="C53" s="196">
        <f>'[2]06'!C55</f>
        <v>30</v>
      </c>
      <c r="D53" s="196">
        <f>'[2]06'!D55</f>
        <v>0</v>
      </c>
      <c r="E53" s="196">
        <f>'[2]06'!E55</f>
        <v>0</v>
      </c>
      <c r="F53" s="15">
        <f t="shared" si="6"/>
        <v>72</v>
      </c>
      <c r="G53" s="195">
        <f>'[2]06'!H55</f>
        <v>34</v>
      </c>
      <c r="H53" s="196">
        <f>'[2]06'!I55</f>
        <v>0</v>
      </c>
      <c r="I53" s="196">
        <f>'[2]06'!J55</f>
        <v>0</v>
      </c>
      <c r="J53" s="196">
        <f>'[2]06'!K55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5">
        <f>'[2]06'!B56</f>
        <v>42</v>
      </c>
      <c r="C54" s="196">
        <f>'[2]06'!C56</f>
        <v>30</v>
      </c>
      <c r="D54" s="196">
        <f>'[2]06'!D56</f>
        <v>0</v>
      </c>
      <c r="E54" s="196">
        <f>'[2]06'!E56</f>
        <v>0</v>
      </c>
      <c r="F54" s="15">
        <f t="shared" si="6"/>
        <v>72</v>
      </c>
      <c r="G54" s="195">
        <f>'[2]06'!H56</f>
        <v>34</v>
      </c>
      <c r="H54" s="196">
        <f>'[2]06'!I56</f>
        <v>0</v>
      </c>
      <c r="I54" s="196">
        <f>'[2]06'!J56</f>
        <v>0</v>
      </c>
      <c r="J54" s="196">
        <f>'[2]06'!K56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5">
        <f>'[2]06'!B57</f>
        <v>42</v>
      </c>
      <c r="C55" s="196">
        <f>'[2]06'!C57</f>
        <v>30</v>
      </c>
      <c r="D55" s="196">
        <f>'[2]06'!D57</f>
        <v>0</v>
      </c>
      <c r="E55" s="196">
        <f>'[2]06'!E57</f>
        <v>0</v>
      </c>
      <c r="F55" s="15">
        <f t="shared" si="6"/>
        <v>72</v>
      </c>
      <c r="G55" s="195">
        <f>'[2]06'!H57</f>
        <v>33</v>
      </c>
      <c r="H55" s="196">
        <f>'[2]06'!I57</f>
        <v>0</v>
      </c>
      <c r="I55" s="196">
        <f>'[2]06'!J57</f>
        <v>0</v>
      </c>
      <c r="J55" s="196">
        <f>'[2]06'!K57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'[2]06'!B58</f>
        <v>42</v>
      </c>
      <c r="C56" s="196">
        <f>'[2]06'!C58</f>
        <v>30</v>
      </c>
      <c r="D56" s="196">
        <f>'[2]06'!D58</f>
        <v>0</v>
      </c>
      <c r="E56" s="196">
        <f>'[2]06'!E58</f>
        <v>0</v>
      </c>
      <c r="F56" s="15">
        <f t="shared" si="6"/>
        <v>72</v>
      </c>
      <c r="G56" s="195">
        <f>'[2]06'!H58</f>
        <v>33</v>
      </c>
      <c r="H56" s="196">
        <f>'[2]06'!I58</f>
        <v>0</v>
      </c>
      <c r="I56" s="196">
        <f>'[2]06'!J58</f>
        <v>0</v>
      </c>
      <c r="J56" s="196">
        <f>'[2]06'!K58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'[2]06'!B59</f>
        <v>42</v>
      </c>
      <c r="C57" s="196">
        <f>'[2]06'!C59</f>
        <v>30</v>
      </c>
      <c r="D57" s="196">
        <f>'[2]06'!D59</f>
        <v>0</v>
      </c>
      <c r="E57" s="196">
        <f>'[2]06'!E59</f>
        <v>0</v>
      </c>
      <c r="F57" s="15">
        <f t="shared" si="6"/>
        <v>72</v>
      </c>
      <c r="G57" s="195">
        <f>'[2]06'!H59</f>
        <v>33</v>
      </c>
      <c r="H57" s="196">
        <f>'[2]06'!I59</f>
        <v>0</v>
      </c>
      <c r="I57" s="196">
        <f>'[2]06'!J59</f>
        <v>0</v>
      </c>
      <c r="J57" s="196">
        <f>'[2]06'!K59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'[2]06'!B60</f>
        <v>42</v>
      </c>
      <c r="C58" s="196">
        <f>'[2]06'!C60</f>
        <v>30</v>
      </c>
      <c r="D58" s="196">
        <f>'[2]06'!D60</f>
        <v>0</v>
      </c>
      <c r="E58" s="196">
        <f>'[2]06'!E60</f>
        <v>0</v>
      </c>
      <c r="F58" s="15">
        <f t="shared" si="6"/>
        <v>72</v>
      </c>
      <c r="G58" s="195">
        <f>'[2]06'!H60</f>
        <v>33</v>
      </c>
      <c r="H58" s="196">
        <f>'[2]06'!I60</f>
        <v>0</v>
      </c>
      <c r="I58" s="196">
        <f>'[2]06'!J60</f>
        <v>0</v>
      </c>
      <c r="J58" s="196">
        <f>'[2]06'!K60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'[2]06'!B61</f>
        <v>42</v>
      </c>
      <c r="C59" s="196">
        <f>'[2]06'!C61</f>
        <v>30</v>
      </c>
      <c r="D59" s="196">
        <f>'[2]06'!D61</f>
        <v>0</v>
      </c>
      <c r="E59" s="196">
        <f>'[2]06'!E61</f>
        <v>0</v>
      </c>
      <c r="F59" s="15">
        <f t="shared" si="6"/>
        <v>72</v>
      </c>
      <c r="G59" s="195">
        <f>'[2]06'!H61</f>
        <v>33</v>
      </c>
      <c r="H59" s="196">
        <f>'[2]06'!I61</f>
        <v>0</v>
      </c>
      <c r="I59" s="196">
        <f>'[2]06'!J61</f>
        <v>0</v>
      </c>
      <c r="J59" s="196">
        <f>'[2]06'!K61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'[2]06'!B62</f>
        <v>42</v>
      </c>
      <c r="C60" s="196">
        <f>'[2]06'!C62</f>
        <v>30</v>
      </c>
      <c r="D60" s="196">
        <f>'[2]06'!D62</f>
        <v>0</v>
      </c>
      <c r="E60" s="196">
        <f>'[2]06'!E62</f>
        <v>0</v>
      </c>
      <c r="F60" s="15">
        <f t="shared" si="6"/>
        <v>72</v>
      </c>
      <c r="G60" s="195">
        <f>'[2]06'!H62</f>
        <v>33</v>
      </c>
      <c r="H60" s="196">
        <f>'[2]06'!I62</f>
        <v>0</v>
      </c>
      <c r="I60" s="196">
        <f>'[2]06'!J62</f>
        <v>0</v>
      </c>
      <c r="J60" s="196">
        <f>'[2]06'!K62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'[2]06'!B63</f>
        <v>42</v>
      </c>
      <c r="C61" s="196">
        <f>'[2]06'!C63</f>
        <v>30</v>
      </c>
      <c r="D61" s="196">
        <f>'[2]06'!D63</f>
        <v>0</v>
      </c>
      <c r="E61" s="196">
        <f>'[2]06'!E63</f>
        <v>0</v>
      </c>
      <c r="F61" s="15">
        <f t="shared" si="6"/>
        <v>72</v>
      </c>
      <c r="G61" s="195">
        <f>'[2]06'!H63</f>
        <v>33</v>
      </c>
      <c r="H61" s="196">
        <f>'[2]06'!I63</f>
        <v>0</v>
      </c>
      <c r="I61" s="196">
        <f>'[2]06'!J63</f>
        <v>0</v>
      </c>
      <c r="J61" s="196">
        <f>'[2]06'!K63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'[2]06'!B64</f>
        <v>42</v>
      </c>
      <c r="C62" s="196">
        <f>'[2]06'!C64</f>
        <v>30</v>
      </c>
      <c r="D62" s="196">
        <f>'[2]06'!D64</f>
        <v>0</v>
      </c>
      <c r="E62" s="196">
        <f>'[2]06'!E64</f>
        <v>0</v>
      </c>
      <c r="F62" s="15">
        <f t="shared" si="6"/>
        <v>72</v>
      </c>
      <c r="G62" s="195">
        <f>'[2]06'!H64</f>
        <v>33</v>
      </c>
      <c r="H62" s="196">
        <f>'[2]06'!I64</f>
        <v>0</v>
      </c>
      <c r="I62" s="196">
        <f>'[2]06'!J64</f>
        <v>0</v>
      </c>
      <c r="J62" s="196">
        <f>'[2]06'!K64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'[2]06'!B65</f>
        <v>42</v>
      </c>
      <c r="C63" s="196">
        <f>'[2]06'!C65</f>
        <v>30</v>
      </c>
      <c r="D63" s="196">
        <f>'[2]06'!D65</f>
        <v>0</v>
      </c>
      <c r="E63" s="196">
        <f>'[2]06'!E65</f>
        <v>0</v>
      </c>
      <c r="F63" s="15">
        <f t="shared" si="6"/>
        <v>72</v>
      </c>
      <c r="G63" s="195">
        <f>'[2]06'!H65</f>
        <v>33</v>
      </c>
      <c r="H63" s="196">
        <f>'[2]06'!I65</f>
        <v>0</v>
      </c>
      <c r="I63" s="196">
        <f>'[2]06'!J65</f>
        <v>0</v>
      </c>
      <c r="J63" s="196">
        <f>'[2]06'!K65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'[2]06'!B66</f>
        <v>42</v>
      </c>
      <c r="C64" s="196">
        <f>'[2]06'!C66</f>
        <v>30</v>
      </c>
      <c r="D64" s="196">
        <f>'[2]06'!D66</f>
        <v>0</v>
      </c>
      <c r="E64" s="196">
        <f>'[2]06'!E66</f>
        <v>0</v>
      </c>
      <c r="F64" s="15">
        <f t="shared" si="6"/>
        <v>72</v>
      </c>
      <c r="G64" s="195">
        <f>'[2]06'!H66</f>
        <v>33</v>
      </c>
      <c r="H64" s="196">
        <f>'[2]06'!I66</f>
        <v>0</v>
      </c>
      <c r="I64" s="196">
        <f>'[2]06'!J66</f>
        <v>0</v>
      </c>
      <c r="J64" s="196">
        <f>'[2]06'!K66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'[2]06'!B67</f>
        <v>42</v>
      </c>
      <c r="C65" s="196">
        <f>'[2]06'!C67</f>
        <v>30</v>
      </c>
      <c r="D65" s="196">
        <f>'[2]06'!D67</f>
        <v>0</v>
      </c>
      <c r="E65" s="196">
        <f>'[2]06'!E67</f>
        <v>0</v>
      </c>
      <c r="F65" s="15">
        <f t="shared" si="6"/>
        <v>72</v>
      </c>
      <c r="G65" s="195">
        <f>'[2]06'!H67</f>
        <v>33</v>
      </c>
      <c r="H65" s="196">
        <f>'[2]06'!I67</f>
        <v>0</v>
      </c>
      <c r="I65" s="196">
        <f>'[2]06'!J67</f>
        <v>0</v>
      </c>
      <c r="J65" s="196">
        <f>'[2]06'!K67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'[2]06'!B68</f>
        <v>42</v>
      </c>
      <c r="C66" s="196">
        <f>'[2]06'!C68</f>
        <v>30</v>
      </c>
      <c r="D66" s="196">
        <f>'[2]06'!D68</f>
        <v>0</v>
      </c>
      <c r="E66" s="196">
        <f>'[2]06'!E68</f>
        <v>0</v>
      </c>
      <c r="F66" s="15">
        <f t="shared" si="6"/>
        <v>72</v>
      </c>
      <c r="G66" s="195">
        <f>'[2]06'!H68</f>
        <v>33</v>
      </c>
      <c r="H66" s="196">
        <f>'[2]06'!I68</f>
        <v>0</v>
      </c>
      <c r="I66" s="196">
        <f>'[2]06'!J68</f>
        <v>0</v>
      </c>
      <c r="J66" s="196">
        <f>'[2]06'!K68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5">
        <f>'[2]06'!B69</f>
        <v>42</v>
      </c>
      <c r="C67" s="196">
        <f>'[2]06'!C69</f>
        <v>30</v>
      </c>
      <c r="D67" s="196">
        <f>'[2]06'!D69</f>
        <v>0</v>
      </c>
      <c r="E67" s="196">
        <f>'[2]06'!E69</f>
        <v>0</v>
      </c>
      <c r="F67" s="15">
        <f t="shared" si="6"/>
        <v>72</v>
      </c>
      <c r="G67" s="195">
        <f>'[2]06'!H69</f>
        <v>33</v>
      </c>
      <c r="H67" s="196">
        <f>'[2]06'!I69</f>
        <v>0</v>
      </c>
      <c r="I67" s="196">
        <f>'[2]06'!J69</f>
        <v>0</v>
      </c>
      <c r="J67" s="196">
        <f>'[2]06'!K69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5">
        <f>'[2]06'!B70</f>
        <v>42</v>
      </c>
      <c r="C68" s="196">
        <f>'[2]06'!C70</f>
        <v>30</v>
      </c>
      <c r="D68" s="196">
        <f>'[2]06'!D70</f>
        <v>0</v>
      </c>
      <c r="E68" s="196">
        <f>'[2]06'!E70</f>
        <v>0</v>
      </c>
      <c r="F68" s="15">
        <f t="shared" si="6"/>
        <v>72</v>
      </c>
      <c r="G68" s="195">
        <f>'[2]06'!H70</f>
        <v>33</v>
      </c>
      <c r="H68" s="196">
        <f>'[2]06'!I70</f>
        <v>0</v>
      </c>
      <c r="I68" s="196">
        <f>'[2]06'!J70</f>
        <v>0</v>
      </c>
      <c r="J68" s="196">
        <f>'[2]06'!K70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5">
        <f>'[2]06'!B71</f>
        <v>42</v>
      </c>
      <c r="C69" s="196">
        <f>'[2]06'!C71</f>
        <v>30</v>
      </c>
      <c r="D69" s="196">
        <f>'[2]06'!D71</f>
        <v>0</v>
      </c>
      <c r="E69" s="196">
        <f>'[2]06'!E71</f>
        <v>0</v>
      </c>
      <c r="F69" s="15">
        <f t="shared" ref="F69:F98" si="16">SUM(B69:E69)</f>
        <v>72</v>
      </c>
      <c r="G69" s="195">
        <f>'[2]06'!H71</f>
        <v>33</v>
      </c>
      <c r="H69" s="196">
        <f>'[2]06'!I71</f>
        <v>0</v>
      </c>
      <c r="I69" s="196">
        <f>'[2]06'!J71</f>
        <v>0</v>
      </c>
      <c r="J69" s="196">
        <f>'[2]06'!K71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'[2]06'!B72</f>
        <v>42</v>
      </c>
      <c r="C70" s="196">
        <f>'[2]06'!C72</f>
        <v>30</v>
      </c>
      <c r="D70" s="196">
        <f>'[2]06'!D72</f>
        <v>0</v>
      </c>
      <c r="E70" s="196">
        <f>'[2]06'!E72</f>
        <v>0</v>
      </c>
      <c r="F70" s="15">
        <f t="shared" si="16"/>
        <v>72</v>
      </c>
      <c r="G70" s="195">
        <f>'[2]06'!H72</f>
        <v>33</v>
      </c>
      <c r="H70" s="196">
        <f>'[2]06'!I72</f>
        <v>0</v>
      </c>
      <c r="I70" s="196">
        <f>'[2]06'!J72</f>
        <v>0</v>
      </c>
      <c r="J70" s="196">
        <f>'[2]06'!K72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'[2]06'!B73</f>
        <v>42</v>
      </c>
      <c r="C71" s="196">
        <f>'[2]06'!C73</f>
        <v>30</v>
      </c>
      <c r="D71" s="196">
        <f>'[2]06'!D73</f>
        <v>0</v>
      </c>
      <c r="E71" s="196">
        <f>'[2]06'!E73</f>
        <v>0</v>
      </c>
      <c r="F71" s="15">
        <f t="shared" si="16"/>
        <v>72</v>
      </c>
      <c r="G71" s="195">
        <f>'[2]06'!H73</f>
        <v>33</v>
      </c>
      <c r="H71" s="196">
        <f>'[2]06'!I73</f>
        <v>0</v>
      </c>
      <c r="I71" s="196">
        <f>'[2]06'!J73</f>
        <v>0</v>
      </c>
      <c r="J71" s="196">
        <f>'[2]06'!K73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'[2]06'!B74</f>
        <v>42</v>
      </c>
      <c r="C72" s="196">
        <f>'[2]06'!C74</f>
        <v>30</v>
      </c>
      <c r="D72" s="196">
        <f>'[2]06'!D74</f>
        <v>0</v>
      </c>
      <c r="E72" s="196">
        <f>'[2]06'!E74</f>
        <v>0</v>
      </c>
      <c r="F72" s="15">
        <f t="shared" si="16"/>
        <v>72</v>
      </c>
      <c r="G72" s="195">
        <f>'[2]06'!H74</f>
        <v>33</v>
      </c>
      <c r="H72" s="196">
        <f>'[2]06'!I74</f>
        <v>0</v>
      </c>
      <c r="I72" s="196">
        <f>'[2]06'!J74</f>
        <v>0</v>
      </c>
      <c r="J72" s="196">
        <f>'[2]06'!K74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'[2]06'!B75</f>
        <v>42</v>
      </c>
      <c r="C73" s="196">
        <f>'[2]06'!C75</f>
        <v>30</v>
      </c>
      <c r="D73" s="196">
        <f>'[2]06'!D75</f>
        <v>0</v>
      </c>
      <c r="E73" s="196">
        <f>'[2]06'!E75</f>
        <v>0</v>
      </c>
      <c r="F73" s="15">
        <f t="shared" si="16"/>
        <v>72</v>
      </c>
      <c r="G73" s="195">
        <f>'[2]06'!H75</f>
        <v>32</v>
      </c>
      <c r="H73" s="196">
        <f>'[2]06'!I75</f>
        <v>0</v>
      </c>
      <c r="I73" s="196">
        <f>'[2]06'!J75</f>
        <v>0</v>
      </c>
      <c r="J73" s="196">
        <f>'[2]06'!K75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'[2]06'!B76</f>
        <v>42</v>
      </c>
      <c r="C74" s="196">
        <f>'[2]06'!C76</f>
        <v>30</v>
      </c>
      <c r="D74" s="196">
        <f>'[2]06'!D76</f>
        <v>0</v>
      </c>
      <c r="E74" s="196">
        <f>'[2]06'!E76</f>
        <v>0</v>
      </c>
      <c r="F74" s="15">
        <f t="shared" si="16"/>
        <v>72</v>
      </c>
      <c r="G74" s="195">
        <f>'[2]06'!H76</f>
        <v>32</v>
      </c>
      <c r="H74" s="196">
        <f>'[2]06'!I76</f>
        <v>0</v>
      </c>
      <c r="I74" s="196">
        <f>'[2]06'!J76</f>
        <v>0</v>
      </c>
      <c r="J74" s="196">
        <f>'[2]06'!K76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'[2]06'!B77</f>
        <v>42</v>
      </c>
      <c r="C75" s="196">
        <f>'[2]06'!C77</f>
        <v>30</v>
      </c>
      <c r="D75" s="196">
        <f>'[2]06'!D77</f>
        <v>0</v>
      </c>
      <c r="E75" s="196">
        <f>'[2]06'!E77</f>
        <v>0</v>
      </c>
      <c r="F75" s="15">
        <f t="shared" si="16"/>
        <v>72</v>
      </c>
      <c r="G75" s="195">
        <f>'[2]06'!H77</f>
        <v>32</v>
      </c>
      <c r="H75" s="196">
        <f>'[2]06'!I77</f>
        <v>0</v>
      </c>
      <c r="I75" s="196">
        <f>'[2]06'!J77</f>
        <v>0</v>
      </c>
      <c r="J75" s="196">
        <f>'[2]06'!K77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'[2]06'!B78</f>
        <v>42</v>
      </c>
      <c r="C76" s="196">
        <f>'[2]06'!C78</f>
        <v>30</v>
      </c>
      <c r="D76" s="196">
        <f>'[2]06'!D78</f>
        <v>0</v>
      </c>
      <c r="E76" s="196">
        <f>'[2]06'!E78</f>
        <v>0</v>
      </c>
      <c r="F76" s="15">
        <f t="shared" si="16"/>
        <v>72</v>
      </c>
      <c r="G76" s="195">
        <f>'[2]06'!H78</f>
        <v>32</v>
      </c>
      <c r="H76" s="196">
        <f>'[2]06'!I78</f>
        <v>0</v>
      </c>
      <c r="I76" s="196">
        <f>'[2]06'!J78</f>
        <v>0</v>
      </c>
      <c r="J76" s="196">
        <f>'[2]06'!K78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'[2]06'!B79</f>
        <v>42</v>
      </c>
      <c r="C77" s="196">
        <f>'[2]06'!C79</f>
        <v>30</v>
      </c>
      <c r="D77" s="196">
        <f>'[2]06'!D79</f>
        <v>0</v>
      </c>
      <c r="E77" s="196">
        <f>'[2]06'!E79</f>
        <v>0</v>
      </c>
      <c r="F77" s="15">
        <f t="shared" si="16"/>
        <v>72</v>
      </c>
      <c r="G77" s="195">
        <f>'[2]06'!H79</f>
        <v>32</v>
      </c>
      <c r="H77" s="196">
        <f>'[2]06'!I79</f>
        <v>0</v>
      </c>
      <c r="I77" s="196">
        <f>'[2]06'!J79</f>
        <v>0</v>
      </c>
      <c r="J77" s="196">
        <f>'[2]06'!K79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'[2]06'!B80</f>
        <v>42</v>
      </c>
      <c r="C78" s="196">
        <f>'[2]06'!C80</f>
        <v>30</v>
      </c>
      <c r="D78" s="196">
        <f>'[2]06'!D80</f>
        <v>0</v>
      </c>
      <c r="E78" s="196">
        <f>'[2]06'!E80</f>
        <v>0</v>
      </c>
      <c r="F78" s="15">
        <f t="shared" si="16"/>
        <v>72</v>
      </c>
      <c r="G78" s="195">
        <f>'[2]06'!H80</f>
        <v>32</v>
      </c>
      <c r="H78" s="196">
        <f>'[2]06'!I80</f>
        <v>0</v>
      </c>
      <c r="I78" s="196">
        <f>'[2]06'!J80</f>
        <v>0</v>
      </c>
      <c r="J78" s="196">
        <f>'[2]06'!K80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'[2]06'!B81</f>
        <v>42</v>
      </c>
      <c r="C79" s="196">
        <f>'[2]06'!C81</f>
        <v>30</v>
      </c>
      <c r="D79" s="196">
        <f>'[2]06'!D81</f>
        <v>0</v>
      </c>
      <c r="E79" s="196">
        <f>'[2]06'!E81</f>
        <v>0</v>
      </c>
      <c r="F79" s="15">
        <f t="shared" si="16"/>
        <v>72</v>
      </c>
      <c r="G79" s="195">
        <f>'[2]06'!H81</f>
        <v>32</v>
      </c>
      <c r="H79" s="196">
        <f>'[2]06'!I81</f>
        <v>0</v>
      </c>
      <c r="I79" s="196">
        <f>'[2]06'!J81</f>
        <v>0</v>
      </c>
      <c r="J79" s="196">
        <f>'[2]06'!K81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5">
        <f>'[2]06'!B82</f>
        <v>42</v>
      </c>
      <c r="C80" s="196">
        <f>'[2]06'!C82</f>
        <v>30</v>
      </c>
      <c r="D80" s="196">
        <f>'[2]06'!D82</f>
        <v>0</v>
      </c>
      <c r="E80" s="196">
        <f>'[2]06'!E82</f>
        <v>0</v>
      </c>
      <c r="F80" s="15">
        <f t="shared" si="16"/>
        <v>72</v>
      </c>
      <c r="G80" s="195">
        <f>'[2]06'!H82</f>
        <v>33</v>
      </c>
      <c r="H80" s="196">
        <f>'[2]06'!I82</f>
        <v>0</v>
      </c>
      <c r="I80" s="196">
        <f>'[2]06'!J82</f>
        <v>0</v>
      </c>
      <c r="J80" s="196">
        <f>'[2]06'!K82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'[2]06'!B83</f>
        <v>42</v>
      </c>
      <c r="C81" s="196">
        <f>'[2]06'!C83</f>
        <v>30</v>
      </c>
      <c r="D81" s="196">
        <f>'[2]06'!D83</f>
        <v>0</v>
      </c>
      <c r="E81" s="196">
        <f>'[2]06'!E83</f>
        <v>0</v>
      </c>
      <c r="F81" s="15">
        <f t="shared" si="16"/>
        <v>72</v>
      </c>
      <c r="G81" s="195">
        <f>'[2]06'!H83</f>
        <v>33</v>
      </c>
      <c r="H81" s="196">
        <f>'[2]06'!I83</f>
        <v>0</v>
      </c>
      <c r="I81" s="196">
        <f>'[2]06'!J83</f>
        <v>0</v>
      </c>
      <c r="J81" s="196">
        <f>'[2]06'!K83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'[2]06'!B84</f>
        <v>42</v>
      </c>
      <c r="C82" s="196">
        <f>'[2]06'!C84</f>
        <v>30</v>
      </c>
      <c r="D82" s="196">
        <f>'[2]06'!D84</f>
        <v>0</v>
      </c>
      <c r="E82" s="196">
        <f>'[2]06'!E84</f>
        <v>0</v>
      </c>
      <c r="F82" s="15">
        <f t="shared" si="16"/>
        <v>72</v>
      </c>
      <c r="G82" s="195">
        <f>'[2]06'!H84</f>
        <v>33</v>
      </c>
      <c r="H82" s="196">
        <f>'[2]06'!I84</f>
        <v>0</v>
      </c>
      <c r="I82" s="196">
        <f>'[2]06'!J84</f>
        <v>0</v>
      </c>
      <c r="J82" s="196">
        <f>'[2]06'!K84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'[2]06'!B85</f>
        <v>42</v>
      </c>
      <c r="C83" s="196">
        <f>'[2]06'!C85</f>
        <v>30</v>
      </c>
      <c r="D83" s="196">
        <f>'[2]06'!D85</f>
        <v>0</v>
      </c>
      <c r="E83" s="196">
        <f>'[2]06'!E85</f>
        <v>0</v>
      </c>
      <c r="F83" s="15">
        <f t="shared" si="16"/>
        <v>72</v>
      </c>
      <c r="G83" s="195">
        <f>'[2]06'!H85</f>
        <v>33</v>
      </c>
      <c r="H83" s="196">
        <f>'[2]06'!I85</f>
        <v>0</v>
      </c>
      <c r="I83" s="196">
        <f>'[2]06'!J85</f>
        <v>0</v>
      </c>
      <c r="J83" s="196">
        <f>'[2]06'!K85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'[2]06'!B86</f>
        <v>42</v>
      </c>
      <c r="C84" s="196">
        <f>'[2]06'!C86</f>
        <v>30</v>
      </c>
      <c r="D84" s="196">
        <f>'[2]06'!D86</f>
        <v>0</v>
      </c>
      <c r="E84" s="196">
        <f>'[2]06'!E86</f>
        <v>0</v>
      </c>
      <c r="F84" s="15">
        <f t="shared" si="16"/>
        <v>72</v>
      </c>
      <c r="G84" s="195">
        <f>'[2]06'!H86</f>
        <v>33</v>
      </c>
      <c r="H84" s="196">
        <f>'[2]06'!I86</f>
        <v>0</v>
      </c>
      <c r="I84" s="196">
        <f>'[2]06'!J86</f>
        <v>0</v>
      </c>
      <c r="J84" s="196">
        <f>'[2]06'!K86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'[2]06'!B87</f>
        <v>42</v>
      </c>
      <c r="C85" s="196">
        <f>'[2]06'!C87</f>
        <v>30</v>
      </c>
      <c r="D85" s="196">
        <f>'[2]06'!D87</f>
        <v>0</v>
      </c>
      <c r="E85" s="196">
        <f>'[2]06'!E87</f>
        <v>0</v>
      </c>
      <c r="F85" s="15">
        <f t="shared" si="16"/>
        <v>72</v>
      </c>
      <c r="G85" s="195">
        <f>'[2]06'!H87</f>
        <v>33</v>
      </c>
      <c r="H85" s="196">
        <f>'[2]06'!I87</f>
        <v>0</v>
      </c>
      <c r="I85" s="196">
        <f>'[2]06'!J87</f>
        <v>0</v>
      </c>
      <c r="J85" s="196">
        <f>'[2]06'!K87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'[2]06'!B88</f>
        <v>42</v>
      </c>
      <c r="C86" s="196">
        <f>'[2]06'!C88</f>
        <v>30</v>
      </c>
      <c r="D86" s="196">
        <f>'[2]06'!D88</f>
        <v>0</v>
      </c>
      <c r="E86" s="196">
        <f>'[2]06'!E88</f>
        <v>0</v>
      </c>
      <c r="F86" s="15">
        <f t="shared" si="16"/>
        <v>72</v>
      </c>
      <c r="G86" s="195">
        <f>'[2]06'!H88</f>
        <v>33</v>
      </c>
      <c r="H86" s="196">
        <f>'[2]06'!I88</f>
        <v>0</v>
      </c>
      <c r="I86" s="196">
        <f>'[2]06'!J88</f>
        <v>0</v>
      </c>
      <c r="J86" s="196">
        <f>'[2]06'!K88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5">
        <f>'[2]06'!B89</f>
        <v>42</v>
      </c>
      <c r="C87" s="196">
        <f>'[2]06'!C89</f>
        <v>30</v>
      </c>
      <c r="D87" s="196">
        <f>'[2]06'!D89</f>
        <v>0</v>
      </c>
      <c r="E87" s="196">
        <f>'[2]06'!E89</f>
        <v>0</v>
      </c>
      <c r="F87" s="15">
        <f t="shared" si="16"/>
        <v>72</v>
      </c>
      <c r="G87" s="195">
        <f>'[2]06'!H89</f>
        <v>33</v>
      </c>
      <c r="H87" s="196">
        <f>'[2]06'!I89</f>
        <v>0</v>
      </c>
      <c r="I87" s="196">
        <f>'[2]06'!J89</f>
        <v>0</v>
      </c>
      <c r="J87" s="196">
        <f>'[2]06'!K89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5">
        <f>'[2]06'!B90</f>
        <v>42</v>
      </c>
      <c r="C88" s="196">
        <f>'[2]06'!C90</f>
        <v>30</v>
      </c>
      <c r="D88" s="196">
        <f>'[2]06'!D90</f>
        <v>0</v>
      </c>
      <c r="E88" s="196">
        <f>'[2]06'!E90</f>
        <v>0</v>
      </c>
      <c r="F88" s="15">
        <f t="shared" si="16"/>
        <v>72</v>
      </c>
      <c r="G88" s="195">
        <f>'[2]06'!H90</f>
        <v>33</v>
      </c>
      <c r="H88" s="196">
        <f>'[2]06'!I90</f>
        <v>0</v>
      </c>
      <c r="I88" s="196">
        <f>'[2]06'!J90</f>
        <v>0</v>
      </c>
      <c r="J88" s="196">
        <f>'[2]06'!K90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5">
        <f>'[2]06'!B91</f>
        <v>42</v>
      </c>
      <c r="C89" s="196">
        <f>'[2]06'!C91</f>
        <v>30</v>
      </c>
      <c r="D89" s="196">
        <f>'[2]06'!D91</f>
        <v>0</v>
      </c>
      <c r="E89" s="196">
        <f>'[2]06'!E91</f>
        <v>0</v>
      </c>
      <c r="F89" s="15">
        <f t="shared" si="16"/>
        <v>72</v>
      </c>
      <c r="G89" s="195">
        <f>'[2]06'!H91</f>
        <v>33</v>
      </c>
      <c r="H89" s="196">
        <f>'[2]06'!I91</f>
        <v>0</v>
      </c>
      <c r="I89" s="196">
        <f>'[2]06'!J91</f>
        <v>0</v>
      </c>
      <c r="J89" s="196">
        <f>'[2]06'!K91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5">
        <f>'[2]06'!B92</f>
        <v>42</v>
      </c>
      <c r="C90" s="196">
        <f>'[2]06'!C92</f>
        <v>30</v>
      </c>
      <c r="D90" s="196">
        <f>'[2]06'!D92</f>
        <v>0</v>
      </c>
      <c r="E90" s="196">
        <f>'[2]06'!E92</f>
        <v>0</v>
      </c>
      <c r="F90" s="15">
        <f t="shared" si="16"/>
        <v>72</v>
      </c>
      <c r="G90" s="195">
        <f>'[2]06'!H92</f>
        <v>33</v>
      </c>
      <c r="H90" s="196">
        <f>'[2]06'!I92</f>
        <v>0</v>
      </c>
      <c r="I90" s="196">
        <f>'[2]06'!J92</f>
        <v>0</v>
      </c>
      <c r="J90" s="196">
        <f>'[2]06'!K92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'[2]06'!B93</f>
        <v>42</v>
      </c>
      <c r="C91" s="196">
        <f>'[2]06'!C93</f>
        <v>30</v>
      </c>
      <c r="D91" s="196">
        <f>'[2]06'!D93</f>
        <v>0</v>
      </c>
      <c r="E91" s="196">
        <f>'[2]06'!E93</f>
        <v>0</v>
      </c>
      <c r="F91" s="15">
        <f t="shared" si="16"/>
        <v>72</v>
      </c>
      <c r="G91" s="195">
        <f>'[2]06'!H93</f>
        <v>35</v>
      </c>
      <c r="H91" s="196">
        <f>'[2]06'!I93</f>
        <v>0</v>
      </c>
      <c r="I91" s="196">
        <f>'[2]06'!J93</f>
        <v>0</v>
      </c>
      <c r="J91" s="196">
        <f>'[2]06'!K93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'[2]06'!B94</f>
        <v>42</v>
      </c>
      <c r="C92" s="196">
        <f>'[2]06'!C94</f>
        <v>30</v>
      </c>
      <c r="D92" s="196">
        <f>'[2]06'!D94</f>
        <v>0</v>
      </c>
      <c r="E92" s="196">
        <f>'[2]06'!E94</f>
        <v>0</v>
      </c>
      <c r="F92" s="15">
        <f t="shared" si="16"/>
        <v>72</v>
      </c>
      <c r="G92" s="195">
        <f>'[2]06'!H94</f>
        <v>35</v>
      </c>
      <c r="H92" s="196">
        <f>'[2]06'!I94</f>
        <v>0</v>
      </c>
      <c r="I92" s="196">
        <f>'[2]06'!J94</f>
        <v>0</v>
      </c>
      <c r="J92" s="196">
        <f>'[2]06'!K94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'[2]06'!B95</f>
        <v>42</v>
      </c>
      <c r="C93" s="196">
        <f>'[2]06'!C95</f>
        <v>30</v>
      </c>
      <c r="D93" s="196">
        <f>'[2]06'!D95</f>
        <v>0</v>
      </c>
      <c r="E93" s="196">
        <f>'[2]06'!E95</f>
        <v>0</v>
      </c>
      <c r="F93" s="15">
        <f t="shared" si="16"/>
        <v>72</v>
      </c>
      <c r="G93" s="195">
        <f>'[2]06'!H95</f>
        <v>35</v>
      </c>
      <c r="H93" s="196">
        <f>'[2]06'!I95</f>
        <v>0</v>
      </c>
      <c r="I93" s="196">
        <f>'[2]06'!J95</f>
        <v>0</v>
      </c>
      <c r="J93" s="196">
        <f>'[2]06'!K95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'[2]06'!B96</f>
        <v>42</v>
      </c>
      <c r="C94" s="196">
        <f>'[2]06'!C96</f>
        <v>30</v>
      </c>
      <c r="D94" s="196">
        <f>'[2]06'!D96</f>
        <v>0</v>
      </c>
      <c r="E94" s="196">
        <f>'[2]06'!E96</f>
        <v>0</v>
      </c>
      <c r="F94" s="15">
        <f t="shared" si="16"/>
        <v>72</v>
      </c>
      <c r="G94" s="195">
        <f>'[2]06'!H96</f>
        <v>35</v>
      </c>
      <c r="H94" s="196">
        <f>'[2]06'!I96</f>
        <v>0</v>
      </c>
      <c r="I94" s="196">
        <f>'[2]06'!J96</f>
        <v>0</v>
      </c>
      <c r="J94" s="196">
        <f>'[2]06'!K96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'[2]06'!B97</f>
        <v>42</v>
      </c>
      <c r="C95" s="196">
        <f>'[2]06'!C97</f>
        <v>30</v>
      </c>
      <c r="D95" s="196">
        <f>'[2]06'!D97</f>
        <v>0</v>
      </c>
      <c r="E95" s="196">
        <f>'[2]06'!E97</f>
        <v>0</v>
      </c>
      <c r="F95" s="15">
        <f t="shared" si="16"/>
        <v>72</v>
      </c>
      <c r="G95" s="195">
        <f>'[2]06'!H97</f>
        <v>35</v>
      </c>
      <c r="H95" s="196">
        <f>'[2]06'!I97</f>
        <v>0</v>
      </c>
      <c r="I95" s="196">
        <f>'[2]06'!J97</f>
        <v>0</v>
      </c>
      <c r="J95" s="196">
        <f>'[2]06'!K97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'[2]06'!B98</f>
        <v>42</v>
      </c>
      <c r="C96" s="196">
        <f>'[2]06'!C98</f>
        <v>30</v>
      </c>
      <c r="D96" s="196">
        <f>'[2]06'!D98</f>
        <v>0</v>
      </c>
      <c r="E96" s="196">
        <f>'[2]06'!E98</f>
        <v>0</v>
      </c>
      <c r="F96" s="15">
        <f t="shared" si="16"/>
        <v>72</v>
      </c>
      <c r="G96" s="195">
        <f>'[2]06'!H98</f>
        <v>35</v>
      </c>
      <c r="H96" s="196">
        <f>'[2]06'!I98</f>
        <v>0</v>
      </c>
      <c r="I96" s="196">
        <f>'[2]06'!J98</f>
        <v>0</v>
      </c>
      <c r="J96" s="196">
        <f>'[2]06'!K98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5">
        <f>'[2]06'!B99</f>
        <v>42</v>
      </c>
      <c r="C97" s="196">
        <f>'[2]06'!C99</f>
        <v>30</v>
      </c>
      <c r="D97" s="196">
        <f>'[2]06'!D99</f>
        <v>0</v>
      </c>
      <c r="E97" s="196">
        <f>'[2]06'!E99</f>
        <v>0</v>
      </c>
      <c r="F97" s="15">
        <f t="shared" si="16"/>
        <v>72</v>
      </c>
      <c r="G97" s="195">
        <f>'[2]06'!H99</f>
        <v>35</v>
      </c>
      <c r="H97" s="196">
        <f>'[2]06'!I99</f>
        <v>0</v>
      </c>
      <c r="I97" s="196">
        <f>'[2]06'!J99</f>
        <v>0</v>
      </c>
      <c r="J97" s="196">
        <f>'[2]06'!K99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'[2]06'!B100</f>
        <v>42</v>
      </c>
      <c r="C98" s="196">
        <f>'[2]06'!C100</f>
        <v>30</v>
      </c>
      <c r="D98" s="196">
        <f>'[2]06'!D100</f>
        <v>0</v>
      </c>
      <c r="E98" s="196">
        <f>'[2]06'!E100</f>
        <v>0</v>
      </c>
      <c r="F98" s="15">
        <f t="shared" si="16"/>
        <v>72</v>
      </c>
      <c r="G98" s="195">
        <f>'[2]06'!H100</f>
        <v>35</v>
      </c>
      <c r="H98" s="196">
        <f>'[2]06'!I100</f>
        <v>0</v>
      </c>
      <c r="I98" s="196">
        <f>'[2]06'!J100</f>
        <v>0</v>
      </c>
      <c r="J98" s="196">
        <f>'[2]06'!K100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0.84875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0.84875</v>
      </c>
      <c r="L99" s="128">
        <f t="shared" si="17"/>
        <v>2.4E-2</v>
      </c>
      <c r="M99" s="128">
        <f t="shared" si="17"/>
        <v>0.8364499999999998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0.8364499999999998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980</v>
      </c>
      <c r="G3" s="16">
        <f>'[3]06'!G5</f>
        <v>0</v>
      </c>
      <c r="H3" s="17">
        <f>SUM(B3:G3)</f>
        <v>1300</v>
      </c>
      <c r="I3" s="15">
        <f>'[3]06'!J5</f>
        <v>280.22000000000003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280.22000000000003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280.22000000000003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280.22000000000003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248.22000000000003</v>
      </c>
      <c r="AW3" s="199">
        <v>0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0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32</v>
      </c>
      <c r="BP3" s="139">
        <f>BL3-BN3</f>
        <v>0</v>
      </c>
      <c r="BQ3" s="139">
        <f>BM3-BO3</f>
        <v>-32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980</v>
      </c>
      <c r="G4" s="16">
        <f>'[3]06'!G6</f>
        <v>0</v>
      </c>
      <c r="H4" s="17">
        <f>SUM(B4:G4)</f>
        <v>1300</v>
      </c>
      <c r="I4" s="15">
        <f>'[3]06'!J6</f>
        <v>280.22000000000003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280.22000000000003</v>
      </c>
      <c r="P4" s="18">
        <f>frq!C4</f>
        <v>1</v>
      </c>
      <c r="Q4" s="15">
        <f>IF($P4=1,I4,IF(AND($P4=0.985,I4&gt;0.985*B4),B4*0.985,IF(AND($P4=0.965,I4&gt;0.965*B4),0.965*B4,I4)))</f>
        <v>280.22000000000003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280.22000000000003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248.22000000000003</v>
      </c>
      <c r="AW4" s="199">
        <v>0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0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-32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980</v>
      </c>
      <c r="G5" s="16">
        <f>'[3]06'!G7</f>
        <v>0</v>
      </c>
      <c r="H5" s="17">
        <f t="shared" ref="H5:H68" si="27">SUM(B5:G5)</f>
        <v>1300</v>
      </c>
      <c r="I5" s="15">
        <f>'[3]06'!J7</f>
        <v>280.22000000000003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280.22000000000003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280.22000000000003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280.22000000000003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248.22000000000003</v>
      </c>
      <c r="AW5" s="199">
        <v>0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0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32</v>
      </c>
      <c r="BP5" s="139">
        <f t="shared" si="25"/>
        <v>0</v>
      </c>
      <c r="BQ5" s="139">
        <f t="shared" si="26"/>
        <v>-32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980</v>
      </c>
      <c r="G6" s="16">
        <f>'[3]06'!G8</f>
        <v>0</v>
      </c>
      <c r="H6" s="17">
        <f t="shared" si="27"/>
        <v>1300</v>
      </c>
      <c r="I6" s="15">
        <f>'[3]06'!J8</f>
        <v>280.22000000000003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280.22000000000003</v>
      </c>
      <c r="P6" s="18">
        <f>frq!C6</f>
        <v>1</v>
      </c>
      <c r="Q6" s="15">
        <f t="shared" si="29"/>
        <v>280.22000000000003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280.22000000000003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248.22000000000003</v>
      </c>
      <c r="AW6" s="199">
        <v>0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0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32</v>
      </c>
      <c r="BP6" s="139">
        <f t="shared" si="25"/>
        <v>0</v>
      </c>
      <c r="BQ6" s="139">
        <f t="shared" si="26"/>
        <v>-32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980</v>
      </c>
      <c r="G7" s="16">
        <f>'[3]06'!G9</f>
        <v>0</v>
      </c>
      <c r="H7" s="17">
        <f t="shared" si="27"/>
        <v>1300</v>
      </c>
      <c r="I7" s="15">
        <f>'[3]06'!J9</f>
        <v>280.22000000000003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280.22000000000003</v>
      </c>
      <c r="P7" s="18">
        <f>frq!C7</f>
        <v>1</v>
      </c>
      <c r="Q7" s="15">
        <f t="shared" si="29"/>
        <v>280.22000000000003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280.22000000000003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248.22000000000003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248.22000000000003</v>
      </c>
      <c r="AW7" s="199">
        <v>0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0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32</v>
      </c>
      <c r="BP7" s="139">
        <f t="shared" si="25"/>
        <v>0</v>
      </c>
      <c r="BQ7" s="139">
        <f t="shared" si="26"/>
        <v>-32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980</v>
      </c>
      <c r="G8" s="16">
        <f>'[3]06'!G10</f>
        <v>0</v>
      </c>
      <c r="H8" s="17">
        <f t="shared" si="27"/>
        <v>1300</v>
      </c>
      <c r="I8" s="15">
        <f>'[3]06'!J10</f>
        <v>280.22000000000003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280.22000000000003</v>
      </c>
      <c r="P8" s="18">
        <f>frq!C8</f>
        <v>1</v>
      </c>
      <c r="Q8" s="15">
        <f t="shared" si="29"/>
        <v>280.22000000000003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280.22000000000003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248.22000000000003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248.22000000000003</v>
      </c>
      <c r="AW8" s="199">
        <v>0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0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32</v>
      </c>
      <c r="BP8" s="139">
        <f t="shared" si="25"/>
        <v>0</v>
      </c>
      <c r="BQ8" s="139">
        <f t="shared" si="26"/>
        <v>-32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980</v>
      </c>
      <c r="G9" s="16">
        <f>'[3]06'!G11</f>
        <v>0</v>
      </c>
      <c r="H9" s="17">
        <f t="shared" si="27"/>
        <v>1300</v>
      </c>
      <c r="I9" s="15">
        <f>'[3]06'!J11</f>
        <v>280.22000000000003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280.22000000000003</v>
      </c>
      <c r="P9" s="18">
        <f>frq!C9</f>
        <v>1</v>
      </c>
      <c r="Q9" s="15">
        <f t="shared" si="29"/>
        <v>280.22000000000003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280.22000000000003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248.22000000000003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248.22000000000003</v>
      </c>
      <c r="AW9" s="199">
        <v>0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0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32</v>
      </c>
      <c r="BP9" s="139">
        <f t="shared" si="25"/>
        <v>0</v>
      </c>
      <c r="BQ9" s="139">
        <f t="shared" si="26"/>
        <v>-32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980</v>
      </c>
      <c r="G10" s="16">
        <f>'[3]06'!G12</f>
        <v>0</v>
      </c>
      <c r="H10" s="17">
        <f t="shared" si="27"/>
        <v>1300</v>
      </c>
      <c r="I10" s="15">
        <f>'[3]06'!J12</f>
        <v>280.22000000000003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280.22000000000003</v>
      </c>
      <c r="P10" s="18">
        <f>frq!C10</f>
        <v>1</v>
      </c>
      <c r="Q10" s="15">
        <f t="shared" si="29"/>
        <v>280.22000000000003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280.22000000000003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248.22000000000003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248.22000000000003</v>
      </c>
      <c r="AW10" s="199">
        <v>0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0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32</v>
      </c>
      <c r="BP10" s="139">
        <f t="shared" si="25"/>
        <v>0</v>
      </c>
      <c r="BQ10" s="139">
        <f t="shared" si="26"/>
        <v>-32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980</v>
      </c>
      <c r="G11" s="16">
        <f>'[3]06'!G13</f>
        <v>0</v>
      </c>
      <c r="H11" s="17">
        <f t="shared" si="27"/>
        <v>1300</v>
      </c>
      <c r="I11" s="15">
        <f>'[3]06'!J13</f>
        <v>280.22000000000003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280.22000000000003</v>
      </c>
      <c r="P11" s="18">
        <f>frq!C11</f>
        <v>1</v>
      </c>
      <c r="Q11" s="15">
        <f t="shared" si="29"/>
        <v>280.22000000000003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280.22000000000003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248.22000000000003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248.22000000000003</v>
      </c>
      <c r="AW11" s="199">
        <v>0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0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32</v>
      </c>
      <c r="BP11" s="139">
        <f t="shared" si="25"/>
        <v>0</v>
      </c>
      <c r="BQ11" s="139">
        <f t="shared" si="26"/>
        <v>-32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980</v>
      </c>
      <c r="G12" s="16">
        <f>'[3]06'!G14</f>
        <v>0</v>
      </c>
      <c r="H12" s="17">
        <f t="shared" si="27"/>
        <v>1300</v>
      </c>
      <c r="I12" s="15">
        <f>'[3]06'!J14</f>
        <v>280.22000000000003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280.22000000000003</v>
      </c>
      <c r="P12" s="18">
        <f>frq!C12</f>
        <v>1</v>
      </c>
      <c r="Q12" s="15">
        <f t="shared" si="29"/>
        <v>280.22000000000003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280.22000000000003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248.22000000000003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248.22000000000003</v>
      </c>
      <c r="AW12" s="199">
        <v>0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0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32</v>
      </c>
      <c r="BP12" s="139">
        <f t="shared" si="25"/>
        <v>0</v>
      </c>
      <c r="BQ12" s="139">
        <f t="shared" si="26"/>
        <v>-32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980</v>
      </c>
      <c r="G13" s="16">
        <f>'[3]06'!G15</f>
        <v>0</v>
      </c>
      <c r="H13" s="17">
        <f t="shared" si="27"/>
        <v>1300</v>
      </c>
      <c r="I13" s="15">
        <f>'[3]06'!J15</f>
        <v>280.22000000000003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280.22000000000003</v>
      </c>
      <c r="P13" s="18">
        <f>frq!C13</f>
        <v>1</v>
      </c>
      <c r="Q13" s="15">
        <f t="shared" si="29"/>
        <v>280.22000000000003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280.22000000000003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248.22000000000003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248.22000000000003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0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32</v>
      </c>
      <c r="BP13" s="139">
        <f t="shared" si="25"/>
        <v>0</v>
      </c>
      <c r="BQ13" s="139">
        <f t="shared" si="26"/>
        <v>-32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980</v>
      </c>
      <c r="G14" s="16">
        <f>'[3]06'!G16</f>
        <v>0</v>
      </c>
      <c r="H14" s="17">
        <f t="shared" si="27"/>
        <v>1300</v>
      </c>
      <c r="I14" s="15">
        <f>'[3]06'!J16</f>
        <v>280.22000000000003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280.22000000000003</v>
      </c>
      <c r="P14" s="18">
        <f>frq!C14</f>
        <v>1</v>
      </c>
      <c r="Q14" s="15">
        <f t="shared" si="29"/>
        <v>280.22000000000003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280.22000000000003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248.22000000000003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248.22000000000003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0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32</v>
      </c>
      <c r="BP14" s="139">
        <f t="shared" si="25"/>
        <v>0</v>
      </c>
      <c r="BQ14" s="139">
        <f t="shared" si="26"/>
        <v>-32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980</v>
      </c>
      <c r="G15" s="16">
        <f>'[3]06'!G17</f>
        <v>0</v>
      </c>
      <c r="H15" s="17">
        <f t="shared" si="27"/>
        <v>1300</v>
      </c>
      <c r="I15" s="15">
        <f>'[3]06'!J17</f>
        <v>273.22000000000003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273.22000000000003</v>
      </c>
      <c r="P15" s="18">
        <f>frq!C15</f>
        <v>1</v>
      </c>
      <c r="Q15" s="15">
        <f t="shared" si="29"/>
        <v>273.22000000000003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273.22000000000003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241.22000000000003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241.22000000000003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0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32</v>
      </c>
      <c r="BP15" s="139">
        <f t="shared" si="25"/>
        <v>0</v>
      </c>
      <c r="BQ15" s="139">
        <f t="shared" si="26"/>
        <v>-32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980</v>
      </c>
      <c r="G16" s="16">
        <f>'[3]06'!G18</f>
        <v>0</v>
      </c>
      <c r="H16" s="17">
        <f t="shared" si="27"/>
        <v>1300</v>
      </c>
      <c r="I16" s="15">
        <f>'[3]06'!J18</f>
        <v>273.22000000000003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273.22000000000003</v>
      </c>
      <c r="P16" s="18">
        <f>frq!C16</f>
        <v>1</v>
      </c>
      <c r="Q16" s="15">
        <f t="shared" si="29"/>
        <v>273.22000000000003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273.22000000000003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241.22000000000003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241.22000000000003</v>
      </c>
      <c r="AW16" s="199">
        <v>0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0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32</v>
      </c>
      <c r="BP16" s="139">
        <f t="shared" si="25"/>
        <v>0</v>
      </c>
      <c r="BQ16" s="139">
        <f t="shared" si="26"/>
        <v>-32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980</v>
      </c>
      <c r="G17" s="16">
        <f>'[3]06'!G19</f>
        <v>0</v>
      </c>
      <c r="H17" s="17">
        <f t="shared" si="27"/>
        <v>1300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16.39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16.39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221.61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221.61</v>
      </c>
      <c r="AW17" s="199">
        <v>16.39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16.39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16.39</v>
      </c>
      <c r="BO17" s="8">
        <f t="shared" si="24"/>
        <v>32</v>
      </c>
      <c r="BP17" s="139">
        <f t="shared" si="25"/>
        <v>-16.39</v>
      </c>
      <c r="BQ17" s="139">
        <f t="shared" si="26"/>
        <v>-32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980</v>
      </c>
      <c r="G18" s="16">
        <f>'[3]06'!G20</f>
        <v>0</v>
      </c>
      <c r="H18" s="17">
        <f t="shared" si="27"/>
        <v>1300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16.39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16.39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221.61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221.61</v>
      </c>
      <c r="AW18" s="199">
        <v>16.39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16.39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16.39</v>
      </c>
      <c r="BO18" s="8">
        <f t="shared" si="24"/>
        <v>32</v>
      </c>
      <c r="BP18" s="139">
        <f t="shared" si="25"/>
        <v>-16.39</v>
      </c>
      <c r="BQ18" s="139">
        <f t="shared" si="26"/>
        <v>-32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980</v>
      </c>
      <c r="G19" s="16">
        <f>'[3]06'!G21</f>
        <v>0</v>
      </c>
      <c r="H19" s="17">
        <f t="shared" si="27"/>
        <v>1300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16.39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16.39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221.61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221.61</v>
      </c>
      <c r="AW19" s="199">
        <v>16.39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16.39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16.39</v>
      </c>
      <c r="BO19" s="8">
        <f t="shared" si="24"/>
        <v>32</v>
      </c>
      <c r="BP19" s="139">
        <f t="shared" si="25"/>
        <v>-16.39</v>
      </c>
      <c r="BQ19" s="139">
        <f t="shared" si="26"/>
        <v>-32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980</v>
      </c>
      <c r="G20" s="16">
        <f>'[3]06'!G22</f>
        <v>0</v>
      </c>
      <c r="H20" s="17">
        <f t="shared" si="27"/>
        <v>1300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16.39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16.39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221.61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221.61</v>
      </c>
      <c r="AW20" s="199">
        <v>16.39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16.39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16.39</v>
      </c>
      <c r="BO20" s="8">
        <f t="shared" si="24"/>
        <v>32</v>
      </c>
      <c r="BP20" s="139">
        <f t="shared" si="25"/>
        <v>-16.39</v>
      </c>
      <c r="BQ20" s="139">
        <f t="shared" si="26"/>
        <v>-32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980</v>
      </c>
      <c r="G21" s="16">
        <f>'[3]06'!G23</f>
        <v>0</v>
      </c>
      <c r="H21" s="17">
        <f t="shared" si="27"/>
        <v>1300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26.36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211.64</v>
      </c>
      <c r="AW21" s="199">
        <v>26.36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26.36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26.36</v>
      </c>
      <c r="BO21" s="8">
        <f t="shared" si="24"/>
        <v>32</v>
      </c>
      <c r="BP21" s="139">
        <f t="shared" si="25"/>
        <v>-26.36</v>
      </c>
      <c r="BQ21" s="139">
        <f t="shared" si="26"/>
        <v>-32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980</v>
      </c>
      <c r="G22" s="16">
        <f>'[3]06'!G24</f>
        <v>0</v>
      </c>
      <c r="H22" s="17">
        <f t="shared" si="27"/>
        <v>1300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21.39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21.39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216.61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216.61</v>
      </c>
      <c r="AW22" s="199">
        <v>21.39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21.39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21.39</v>
      </c>
      <c r="BO22" s="8">
        <f t="shared" si="24"/>
        <v>32</v>
      </c>
      <c r="BP22" s="139">
        <f t="shared" si="25"/>
        <v>-21.39</v>
      </c>
      <c r="BQ22" s="139">
        <f t="shared" si="26"/>
        <v>-32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980</v>
      </c>
      <c r="G23" s="16">
        <f>'[3]06'!G25</f>
        <v>0</v>
      </c>
      <c r="H23" s="17">
        <f t="shared" si="27"/>
        <v>1300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14.39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14.39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223.61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223.61</v>
      </c>
      <c r="AW23" s="199">
        <v>14.39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14.39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14.39</v>
      </c>
      <c r="BO23" s="8">
        <f t="shared" si="24"/>
        <v>32</v>
      </c>
      <c r="BP23" s="139">
        <f t="shared" si="25"/>
        <v>-14.39</v>
      </c>
      <c r="BQ23" s="139">
        <f t="shared" si="26"/>
        <v>-32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980</v>
      </c>
      <c r="G24" s="16">
        <f>'[3]06'!G26</f>
        <v>0</v>
      </c>
      <c r="H24" s="17">
        <f t="shared" si="27"/>
        <v>1300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14.39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14.39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223.61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223.61</v>
      </c>
      <c r="AW24" s="199">
        <v>14.39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14.39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14.39</v>
      </c>
      <c r="BO24" s="8">
        <f t="shared" si="24"/>
        <v>32</v>
      </c>
      <c r="BP24" s="139">
        <f t="shared" si="25"/>
        <v>-14.39</v>
      </c>
      <c r="BQ24" s="139">
        <f t="shared" si="26"/>
        <v>-32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980</v>
      </c>
      <c r="G25" s="16">
        <f>'[3]06'!G27</f>
        <v>0</v>
      </c>
      <c r="H25" s="17">
        <f t="shared" si="27"/>
        <v>1300</v>
      </c>
      <c r="I25" s="15">
        <f>'[3]06'!J27</f>
        <v>280.22000000000003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280.22000000000003</v>
      </c>
      <c r="P25" s="18">
        <f>frq!C25</f>
        <v>1</v>
      </c>
      <c r="Q25" s="15">
        <f t="shared" si="29"/>
        <v>280.22000000000003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280.22000000000003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248.22000000000003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248.22000000000003</v>
      </c>
      <c r="AW25" s="199">
        <v>0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0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32</v>
      </c>
      <c r="BP25" s="139">
        <f t="shared" si="25"/>
        <v>0</v>
      </c>
      <c r="BQ25" s="139">
        <f t="shared" si="26"/>
        <v>-32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980</v>
      </c>
      <c r="G26" s="16">
        <f>'[3]06'!G28</f>
        <v>0</v>
      </c>
      <c r="H26" s="17">
        <f t="shared" si="27"/>
        <v>1300</v>
      </c>
      <c r="I26" s="15">
        <f>'[3]06'!J28</f>
        <v>280.22000000000003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280.22000000000003</v>
      </c>
      <c r="P26" s="18">
        <f>frq!C26</f>
        <v>1</v>
      </c>
      <c r="Q26" s="15">
        <f t="shared" si="29"/>
        <v>280.22000000000003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280.22000000000003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248.22000000000003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248.22000000000003</v>
      </c>
      <c r="AW26" s="199">
        <v>0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0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32</v>
      </c>
      <c r="BP26" s="139">
        <f t="shared" si="25"/>
        <v>0</v>
      </c>
      <c r="BQ26" s="139">
        <f t="shared" si="26"/>
        <v>-32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980</v>
      </c>
      <c r="G27" s="16">
        <f>'[3]06'!G29</f>
        <v>0</v>
      </c>
      <c r="H27" s="17">
        <f t="shared" si="27"/>
        <v>1300</v>
      </c>
      <c r="I27" s="15">
        <f>'[3]06'!J29</f>
        <v>280.22000000000003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280.22000000000003</v>
      </c>
      <c r="P27" s="18">
        <f>frq!C27</f>
        <v>1</v>
      </c>
      <c r="Q27" s="15">
        <f t="shared" si="29"/>
        <v>280.22000000000003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280.22000000000003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248.22000000000003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248.22000000000003</v>
      </c>
      <c r="AW27" s="199">
        <v>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0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32</v>
      </c>
      <c r="BP27" s="139">
        <f t="shared" si="25"/>
        <v>0</v>
      </c>
      <c r="BQ27" s="139">
        <f t="shared" si="26"/>
        <v>-32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980</v>
      </c>
      <c r="G28" s="16">
        <f>'[3]06'!G30</f>
        <v>0</v>
      </c>
      <c r="H28" s="17">
        <f t="shared" si="27"/>
        <v>1300</v>
      </c>
      <c r="I28" s="15">
        <f>'[3]06'!J30</f>
        <v>280.22000000000003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280.22000000000003</v>
      </c>
      <c r="P28" s="18">
        <f>frq!C28</f>
        <v>1</v>
      </c>
      <c r="Q28" s="15">
        <f t="shared" si="29"/>
        <v>280.22000000000003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280.22000000000003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248.22000000000003</v>
      </c>
      <c r="AW28" s="199">
        <v>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0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32</v>
      </c>
      <c r="BP28" s="139">
        <f t="shared" si="25"/>
        <v>0</v>
      </c>
      <c r="BQ28" s="139">
        <f t="shared" si="26"/>
        <v>-32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980</v>
      </c>
      <c r="G29" s="16">
        <f>'[3]06'!G31</f>
        <v>0</v>
      </c>
      <c r="H29" s="17">
        <f t="shared" si="27"/>
        <v>1300</v>
      </c>
      <c r="I29" s="15">
        <f>'[3]06'!J31</f>
        <v>280.22000000000003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280.22000000000003</v>
      </c>
      <c r="P29" s="18">
        <f>frq!C29</f>
        <v>1</v>
      </c>
      <c r="Q29" s="15">
        <f t="shared" si="29"/>
        <v>280.22000000000003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280.22000000000003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248.22000000000003</v>
      </c>
      <c r="AW29" s="199">
        <v>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0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-32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980</v>
      </c>
      <c r="G30" s="16">
        <f>'[3]06'!G32</f>
        <v>0</v>
      </c>
      <c r="H30" s="17">
        <f t="shared" si="27"/>
        <v>1300</v>
      </c>
      <c r="I30" s="15">
        <f>'[3]06'!J32</f>
        <v>280.22000000000003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280.22000000000003</v>
      </c>
      <c r="P30" s="18">
        <f>frq!C30</f>
        <v>1</v>
      </c>
      <c r="Q30" s="15">
        <f t="shared" si="29"/>
        <v>280.22000000000003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280.22000000000003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248.22000000000003</v>
      </c>
      <c r="AW30" s="199">
        <v>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0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-32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980</v>
      </c>
      <c r="G31" s="16">
        <f>'[3]06'!G33</f>
        <v>0</v>
      </c>
      <c r="H31" s="17">
        <f t="shared" si="27"/>
        <v>1300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14.39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14.39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223.61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223.61</v>
      </c>
      <c r="AW31" s="199">
        <v>14.39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14.39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14.39</v>
      </c>
      <c r="BO31" s="8">
        <f t="shared" si="24"/>
        <v>32</v>
      </c>
      <c r="BP31" s="139">
        <f t="shared" si="25"/>
        <v>-14.39</v>
      </c>
      <c r="BQ31" s="139">
        <f t="shared" si="26"/>
        <v>-32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980</v>
      </c>
      <c r="G32" s="16">
        <f>'[3]06'!G34</f>
        <v>0</v>
      </c>
      <c r="H32" s="17">
        <f t="shared" si="27"/>
        <v>1300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14.39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14.39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223.61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223.61</v>
      </c>
      <c r="AW32" s="199">
        <v>14.39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14.39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14.39</v>
      </c>
      <c r="BO32" s="8">
        <f t="shared" si="24"/>
        <v>32</v>
      </c>
      <c r="BP32" s="139">
        <f t="shared" si="25"/>
        <v>-14.39</v>
      </c>
      <c r="BQ32" s="139">
        <f t="shared" si="26"/>
        <v>-32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980</v>
      </c>
      <c r="G33" s="16">
        <f>'[3]06'!G35</f>
        <v>0</v>
      </c>
      <c r="H33" s="17">
        <f t="shared" si="27"/>
        <v>1300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14.39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14.39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223.61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223.61</v>
      </c>
      <c r="AW33" s="199">
        <v>14.39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14.39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14.39</v>
      </c>
      <c r="BO33" s="8">
        <f t="shared" si="24"/>
        <v>32</v>
      </c>
      <c r="BP33" s="139">
        <f t="shared" si="25"/>
        <v>-14.39</v>
      </c>
      <c r="BQ33" s="139">
        <f t="shared" si="26"/>
        <v>-32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980</v>
      </c>
      <c r="G34" s="16">
        <f>'[3]06'!G36</f>
        <v>0</v>
      </c>
      <c r="H34" s="17">
        <f t="shared" si="27"/>
        <v>1300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14.39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14.39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223.61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223.61</v>
      </c>
      <c r="AW34" s="199">
        <v>14.39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14.39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14.39</v>
      </c>
      <c r="BO34" s="8">
        <f t="shared" si="24"/>
        <v>32</v>
      </c>
      <c r="BP34" s="139">
        <f t="shared" si="25"/>
        <v>-14.39</v>
      </c>
      <c r="BQ34" s="139">
        <f t="shared" si="26"/>
        <v>-32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980</v>
      </c>
      <c r="G35" s="16">
        <f>'[3]06'!G37</f>
        <v>0</v>
      </c>
      <c r="H35" s="17">
        <f t="shared" si="27"/>
        <v>1300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21.39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216.61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216.61</v>
      </c>
      <c r="AW35" s="199">
        <v>21.39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21.39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21.39</v>
      </c>
      <c r="BO35" s="8">
        <f t="shared" si="24"/>
        <v>32</v>
      </c>
      <c r="BP35" s="139">
        <f t="shared" si="25"/>
        <v>-21.39</v>
      </c>
      <c r="BQ35" s="139">
        <f t="shared" si="26"/>
        <v>-32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980</v>
      </c>
      <c r="G36" s="16">
        <f>'[3]06'!G38</f>
        <v>0</v>
      </c>
      <c r="H36" s="17">
        <f t="shared" si="27"/>
        <v>1300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21.39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216.61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216.61</v>
      </c>
      <c r="AW36" s="199">
        <v>21.39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21.39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21.39</v>
      </c>
      <c r="BO36" s="8">
        <f t="shared" si="24"/>
        <v>32</v>
      </c>
      <c r="BP36" s="139">
        <f t="shared" si="25"/>
        <v>-21.39</v>
      </c>
      <c r="BQ36" s="139">
        <f t="shared" si="26"/>
        <v>-32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980</v>
      </c>
      <c r="G37" s="16">
        <f>'[3]06'!G39</f>
        <v>0</v>
      </c>
      <c r="H37" s="17">
        <f t="shared" si="27"/>
        <v>1300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21.39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216.61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216.61</v>
      </c>
      <c r="AW37" s="199">
        <v>21.39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21.39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21.39</v>
      </c>
      <c r="BO37" s="8">
        <f t="shared" si="24"/>
        <v>32</v>
      </c>
      <c r="BP37" s="139">
        <f t="shared" si="25"/>
        <v>-21.39</v>
      </c>
      <c r="BQ37" s="139">
        <f t="shared" si="26"/>
        <v>-32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980</v>
      </c>
      <c r="G38" s="16">
        <f>'[3]06'!G40</f>
        <v>0</v>
      </c>
      <c r="H38" s="17">
        <f t="shared" si="27"/>
        <v>1300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21.39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216.61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216.61</v>
      </c>
      <c r="AW38" s="199">
        <v>21.39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21.39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21.39</v>
      </c>
      <c r="BO38" s="8">
        <f t="shared" si="24"/>
        <v>32</v>
      </c>
      <c r="BP38" s="139">
        <f t="shared" si="25"/>
        <v>-21.39</v>
      </c>
      <c r="BQ38" s="139">
        <f t="shared" si="26"/>
        <v>-32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980</v>
      </c>
      <c r="G39" s="16">
        <f>'[3]06'!G41</f>
        <v>0</v>
      </c>
      <c r="H39" s="17">
        <f t="shared" si="27"/>
        <v>1300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211.64</v>
      </c>
      <c r="AW39" s="199">
        <v>26.36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26.36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26.36</v>
      </c>
      <c r="BO39" s="8">
        <f t="shared" si="24"/>
        <v>32</v>
      </c>
      <c r="BP39" s="139">
        <f t="shared" si="25"/>
        <v>-26.36</v>
      </c>
      <c r="BQ39" s="139">
        <f t="shared" si="26"/>
        <v>-32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980</v>
      </c>
      <c r="G40" s="16">
        <f>'[3]06'!G42</f>
        <v>0</v>
      </c>
      <c r="H40" s="17">
        <f t="shared" si="27"/>
        <v>1300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21.39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21.39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216.61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216.61</v>
      </c>
      <c r="AW40" s="199">
        <v>21.39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21.39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21.39</v>
      </c>
      <c r="BO40" s="8">
        <f t="shared" si="24"/>
        <v>32</v>
      </c>
      <c r="BP40" s="139">
        <f t="shared" si="25"/>
        <v>-21.39</v>
      </c>
      <c r="BQ40" s="139">
        <f t="shared" si="26"/>
        <v>-32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980</v>
      </c>
      <c r="G41" s="16">
        <f>'[3]06'!G43</f>
        <v>0</v>
      </c>
      <c r="H41" s="17">
        <f t="shared" si="27"/>
        <v>1300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21.39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21.39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216.61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216.61</v>
      </c>
      <c r="AW41" s="199">
        <v>21.39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21.39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21.39</v>
      </c>
      <c r="BO41" s="8">
        <f t="shared" si="24"/>
        <v>32</v>
      </c>
      <c r="BP41" s="139">
        <f t="shared" si="25"/>
        <v>-21.39</v>
      </c>
      <c r="BQ41" s="139">
        <f t="shared" si="26"/>
        <v>-32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980</v>
      </c>
      <c r="G42" s="16">
        <f>'[3]06'!G44</f>
        <v>0</v>
      </c>
      <c r="H42" s="17">
        <f t="shared" si="27"/>
        <v>1300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21.39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21.39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216.61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216.61</v>
      </c>
      <c r="AW42" s="199">
        <v>21.39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21.39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21.39</v>
      </c>
      <c r="BO42" s="8">
        <f t="shared" si="24"/>
        <v>32</v>
      </c>
      <c r="BP42" s="139">
        <f t="shared" si="25"/>
        <v>-21.39</v>
      </c>
      <c r="BQ42" s="139">
        <f t="shared" si="26"/>
        <v>-32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960</v>
      </c>
      <c r="G43" s="16">
        <f>'[3]06'!G45</f>
        <v>0</v>
      </c>
      <c r="H43" s="17">
        <f t="shared" si="27"/>
        <v>1280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21.39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21.39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216.61</v>
      </c>
      <c r="AW43" s="199">
        <v>21.39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21.39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21.39</v>
      </c>
      <c r="BO43" s="8">
        <f t="shared" si="24"/>
        <v>32</v>
      </c>
      <c r="BP43" s="139">
        <f t="shared" si="25"/>
        <v>-21.39</v>
      </c>
      <c r="BQ43" s="139">
        <f t="shared" si="26"/>
        <v>-32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960</v>
      </c>
      <c r="G44" s="16">
        <f>'[3]06'!G46</f>
        <v>0</v>
      </c>
      <c r="H44" s="17">
        <f t="shared" si="27"/>
        <v>1280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21.39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21.39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216.61</v>
      </c>
      <c r="AW44" s="199">
        <v>21.39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21.39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21.39</v>
      </c>
      <c r="BO44" s="8">
        <f t="shared" si="24"/>
        <v>32</v>
      </c>
      <c r="BP44" s="139">
        <f t="shared" si="25"/>
        <v>-21.39</v>
      </c>
      <c r="BQ44" s="139">
        <f t="shared" si="26"/>
        <v>-32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960</v>
      </c>
      <c r="G45" s="16">
        <f>'[3]06'!G47</f>
        <v>0</v>
      </c>
      <c r="H45" s="17">
        <f t="shared" si="27"/>
        <v>1280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21.39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21.39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216.61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216.61</v>
      </c>
      <c r="AW45" s="199">
        <v>21.39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21.39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21.39</v>
      </c>
      <c r="BO45" s="8">
        <f t="shared" si="24"/>
        <v>32</v>
      </c>
      <c r="BP45" s="139">
        <f t="shared" si="25"/>
        <v>-21.39</v>
      </c>
      <c r="BQ45" s="139">
        <f t="shared" si="26"/>
        <v>-32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960</v>
      </c>
      <c r="G46" s="16">
        <f>'[3]06'!G48</f>
        <v>0</v>
      </c>
      <c r="H46" s="17">
        <f t="shared" si="27"/>
        <v>1280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21.39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21.39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216.61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216.61</v>
      </c>
      <c r="AW46" s="199">
        <v>21.39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21.39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21.39</v>
      </c>
      <c r="BO46" s="8">
        <f t="shared" si="24"/>
        <v>32</v>
      </c>
      <c r="BP46" s="139">
        <f t="shared" si="25"/>
        <v>-21.39</v>
      </c>
      <c r="BQ46" s="139">
        <f t="shared" si="26"/>
        <v>-32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960</v>
      </c>
      <c r="G47" s="16">
        <f>'[3]06'!G49</f>
        <v>0</v>
      </c>
      <c r="H47" s="17">
        <f t="shared" si="27"/>
        <v>1280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21.39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21.39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216.61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216.61</v>
      </c>
      <c r="AW47" s="199">
        <v>21.39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21.39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21.39</v>
      </c>
      <c r="BO47" s="8">
        <f t="shared" si="24"/>
        <v>32</v>
      </c>
      <c r="BP47" s="139">
        <f t="shared" si="25"/>
        <v>-21.39</v>
      </c>
      <c r="BQ47" s="139">
        <f t="shared" si="26"/>
        <v>-32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960</v>
      </c>
      <c r="G48" s="16">
        <f>'[3]06'!G50</f>
        <v>0</v>
      </c>
      <c r="H48" s="17">
        <f t="shared" si="27"/>
        <v>1280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21.39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21.39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216.61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216.61</v>
      </c>
      <c r="AW48" s="199">
        <v>21.39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21.39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21.39</v>
      </c>
      <c r="BO48" s="8">
        <f t="shared" si="24"/>
        <v>32</v>
      </c>
      <c r="BP48" s="139">
        <f t="shared" si="25"/>
        <v>-21.39</v>
      </c>
      <c r="BQ48" s="139">
        <f t="shared" si="26"/>
        <v>-32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960</v>
      </c>
      <c r="G49" s="16">
        <f>'[3]06'!G51</f>
        <v>0</v>
      </c>
      <c r="H49" s="17">
        <f t="shared" si="27"/>
        <v>1280</v>
      </c>
      <c r="I49" s="15">
        <f>'[3]06'!J51</f>
        <v>280.61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280.61</v>
      </c>
      <c r="P49" s="18">
        <f>frq!C49</f>
        <v>1</v>
      </c>
      <c r="Q49" s="15">
        <f t="shared" si="29"/>
        <v>280.61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280.61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216.61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216.61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32</v>
      </c>
      <c r="BP49" s="139">
        <f t="shared" si="25"/>
        <v>-32</v>
      </c>
      <c r="BQ49" s="139">
        <f t="shared" si="26"/>
        <v>-32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960</v>
      </c>
      <c r="G50" s="16">
        <f>'[3]06'!G52</f>
        <v>0</v>
      </c>
      <c r="H50" s="17">
        <f t="shared" si="27"/>
        <v>1280</v>
      </c>
      <c r="I50" s="15">
        <f>'[3]06'!J52</f>
        <v>280.61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280.61</v>
      </c>
      <c r="P50" s="18">
        <f>frq!C50</f>
        <v>1</v>
      </c>
      <c r="Q50" s="15">
        <f t="shared" si="29"/>
        <v>280.61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280.61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216.61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216.61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39">
        <f t="shared" si="25"/>
        <v>-32</v>
      </c>
      <c r="BQ50" s="139">
        <f t="shared" si="26"/>
        <v>-32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960</v>
      </c>
      <c r="G51" s="16">
        <f>'[3]06'!G53</f>
        <v>0</v>
      </c>
      <c r="H51" s="17">
        <f t="shared" si="27"/>
        <v>1280</v>
      </c>
      <c r="I51" s="15">
        <f>'[3]06'!J53</f>
        <v>280.61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280.61</v>
      </c>
      <c r="P51" s="18">
        <f>frq!C51</f>
        <v>1</v>
      </c>
      <c r="Q51" s="15">
        <f t="shared" si="29"/>
        <v>280.61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280.61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216.61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216.61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960</v>
      </c>
      <c r="G52" s="16">
        <f>'[3]06'!G54</f>
        <v>0</v>
      </c>
      <c r="H52" s="17">
        <f t="shared" si="27"/>
        <v>1280</v>
      </c>
      <c r="I52" s="15">
        <f>'[3]06'!J54</f>
        <v>280.61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280.61</v>
      </c>
      <c r="P52" s="18">
        <f>frq!C52</f>
        <v>1</v>
      </c>
      <c r="Q52" s="15">
        <f t="shared" si="29"/>
        <v>280.61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280.61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216.61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216.61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930</v>
      </c>
      <c r="G53" s="16">
        <f>'[3]06'!G55</f>
        <v>30</v>
      </c>
      <c r="H53" s="17">
        <f t="shared" si="27"/>
        <v>1280</v>
      </c>
      <c r="I53" s="15">
        <f>'[3]06'!J55</f>
        <v>305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30</v>
      </c>
      <c r="O53" s="17">
        <f t="shared" si="28"/>
        <v>335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30</v>
      </c>
      <c r="W53" s="17">
        <f t="shared" si="30"/>
        <v>335</v>
      </c>
      <c r="X53" s="8">
        <f t="shared" si="4"/>
        <v>30.5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30.5</v>
      </c>
      <c r="AE53" s="8">
        <f t="shared" si="11"/>
        <v>30.5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30.5</v>
      </c>
      <c r="AL53" s="8">
        <f t="shared" si="31"/>
        <v>244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30</v>
      </c>
      <c r="AR53" s="8">
        <f t="shared" si="18"/>
        <v>274</v>
      </c>
      <c r="AW53" s="199">
        <v>30.5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30.5</v>
      </c>
      <c r="BD53" s="199">
        <v>30.5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30.5</v>
      </c>
      <c r="BL53" s="8">
        <f t="shared" si="21"/>
        <v>0</v>
      </c>
      <c r="BM53" s="8">
        <f t="shared" si="22"/>
        <v>0</v>
      </c>
      <c r="BN53" s="8">
        <f t="shared" si="23"/>
        <v>30.5</v>
      </c>
      <c r="BO53" s="8">
        <f t="shared" si="24"/>
        <v>30.5</v>
      </c>
      <c r="BP53" s="139">
        <f t="shared" si="25"/>
        <v>-30.5</v>
      </c>
      <c r="BQ53" s="139">
        <f t="shared" si="26"/>
        <v>-30.5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930</v>
      </c>
      <c r="G54" s="16">
        <f>'[3]06'!G56</f>
        <v>30</v>
      </c>
      <c r="H54" s="17">
        <f t="shared" si="27"/>
        <v>1280</v>
      </c>
      <c r="I54" s="15">
        <f>'[3]06'!J56</f>
        <v>305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30</v>
      </c>
      <c r="O54" s="17">
        <f t="shared" si="28"/>
        <v>335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30</v>
      </c>
      <c r="W54" s="17">
        <f t="shared" si="30"/>
        <v>335</v>
      </c>
      <c r="X54" s="8">
        <f t="shared" si="4"/>
        <v>30.5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30.5</v>
      </c>
      <c r="AE54" s="8">
        <f t="shared" si="11"/>
        <v>30.5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30.5</v>
      </c>
      <c r="AL54" s="8">
        <f t="shared" si="31"/>
        <v>244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30</v>
      </c>
      <c r="AR54" s="8">
        <f t="shared" si="18"/>
        <v>274</v>
      </c>
      <c r="AW54" s="199">
        <v>30.5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30.5</v>
      </c>
      <c r="BD54" s="199">
        <v>30.5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30.5</v>
      </c>
      <c r="BL54" s="8">
        <f t="shared" si="21"/>
        <v>0</v>
      </c>
      <c r="BM54" s="8">
        <f t="shared" si="22"/>
        <v>0</v>
      </c>
      <c r="BN54" s="8">
        <f t="shared" si="23"/>
        <v>30.5</v>
      </c>
      <c r="BO54" s="8">
        <f t="shared" si="24"/>
        <v>30.5</v>
      </c>
      <c r="BP54" s="139">
        <f t="shared" si="25"/>
        <v>-30.5</v>
      </c>
      <c r="BQ54" s="139">
        <f t="shared" si="26"/>
        <v>-30.5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930</v>
      </c>
      <c r="G55" s="16">
        <f>'[3]06'!G57</f>
        <v>30</v>
      </c>
      <c r="H55" s="17">
        <f t="shared" si="27"/>
        <v>1280</v>
      </c>
      <c r="I55" s="15">
        <f>'[3]06'!J57</f>
        <v>305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30</v>
      </c>
      <c r="O55" s="17">
        <f t="shared" si="28"/>
        <v>335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30</v>
      </c>
      <c r="W55" s="17">
        <f t="shared" si="30"/>
        <v>335</v>
      </c>
      <c r="X55" s="8">
        <f t="shared" si="4"/>
        <v>31.38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31.38</v>
      </c>
      <c r="AE55" s="8">
        <f t="shared" si="11"/>
        <v>31.38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31.38</v>
      </c>
      <c r="AL55" s="8">
        <f t="shared" si="31"/>
        <v>242.24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30</v>
      </c>
      <c r="AR55" s="8">
        <f t="shared" si="18"/>
        <v>272.24</v>
      </c>
      <c r="AW55" s="199">
        <v>31.38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31.38</v>
      </c>
      <c r="BD55" s="199">
        <v>31.38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31.38</v>
      </c>
      <c r="BL55" s="8">
        <f t="shared" si="21"/>
        <v>0</v>
      </c>
      <c r="BM55" s="8">
        <f t="shared" si="22"/>
        <v>0</v>
      </c>
      <c r="BN55" s="8">
        <f t="shared" si="23"/>
        <v>31.38</v>
      </c>
      <c r="BO55" s="8">
        <f t="shared" si="24"/>
        <v>31.38</v>
      </c>
      <c r="BP55" s="139">
        <f t="shared" si="25"/>
        <v>-31.38</v>
      </c>
      <c r="BQ55" s="139">
        <f t="shared" si="26"/>
        <v>-31.38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930</v>
      </c>
      <c r="G56" s="16">
        <f>'[3]06'!G58</f>
        <v>30</v>
      </c>
      <c r="H56" s="17">
        <f t="shared" si="27"/>
        <v>1280</v>
      </c>
      <c r="I56" s="15">
        <f>'[3]06'!J58</f>
        <v>305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30</v>
      </c>
      <c r="O56" s="17">
        <f t="shared" si="28"/>
        <v>335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30</v>
      </c>
      <c r="W56" s="17">
        <f t="shared" si="30"/>
        <v>335</v>
      </c>
      <c r="X56" s="8">
        <f t="shared" si="4"/>
        <v>31.38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31.38</v>
      </c>
      <c r="AE56" s="8">
        <f t="shared" si="11"/>
        <v>31.38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31.38</v>
      </c>
      <c r="AL56" s="8">
        <f t="shared" si="31"/>
        <v>242.24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30</v>
      </c>
      <c r="AR56" s="8">
        <f t="shared" si="18"/>
        <v>272.24</v>
      </c>
      <c r="AW56" s="199">
        <v>31.38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31.38</v>
      </c>
      <c r="BD56" s="199">
        <v>31.38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31.38</v>
      </c>
      <c r="BL56" s="8">
        <f t="shared" si="21"/>
        <v>0</v>
      </c>
      <c r="BM56" s="8">
        <f t="shared" si="22"/>
        <v>0</v>
      </c>
      <c r="BN56" s="8">
        <f t="shared" si="23"/>
        <v>31.38</v>
      </c>
      <c r="BO56" s="8">
        <f t="shared" si="24"/>
        <v>31.38</v>
      </c>
      <c r="BP56" s="139">
        <f t="shared" si="25"/>
        <v>-31.38</v>
      </c>
      <c r="BQ56" s="139">
        <f t="shared" si="26"/>
        <v>-31.38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930</v>
      </c>
      <c r="G57" s="16">
        <f>'[3]06'!G59</f>
        <v>30</v>
      </c>
      <c r="H57" s="17">
        <f t="shared" si="27"/>
        <v>1280</v>
      </c>
      <c r="I57" s="15">
        <f>'[3]06'!J59</f>
        <v>305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30</v>
      </c>
      <c r="O57" s="17">
        <f t="shared" si="28"/>
        <v>335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30</v>
      </c>
      <c r="W57" s="17">
        <f t="shared" si="30"/>
        <v>335</v>
      </c>
      <c r="X57" s="8">
        <f t="shared" si="4"/>
        <v>31.38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31.38</v>
      </c>
      <c r="AE57" s="8">
        <f t="shared" si="11"/>
        <v>31.38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31.38</v>
      </c>
      <c r="AL57" s="8">
        <f t="shared" si="31"/>
        <v>242.24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30</v>
      </c>
      <c r="AR57" s="8">
        <f t="shared" si="18"/>
        <v>272.24</v>
      </c>
      <c r="AW57" s="199">
        <v>31.38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31.38</v>
      </c>
      <c r="BD57" s="199">
        <v>31.38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31.38</v>
      </c>
      <c r="BL57" s="8">
        <f t="shared" si="21"/>
        <v>0</v>
      </c>
      <c r="BM57" s="8">
        <f t="shared" si="22"/>
        <v>0</v>
      </c>
      <c r="BN57" s="8">
        <f t="shared" si="23"/>
        <v>31.38</v>
      </c>
      <c r="BO57" s="8">
        <f t="shared" si="24"/>
        <v>31.38</v>
      </c>
      <c r="BP57" s="139">
        <f t="shared" si="25"/>
        <v>-31.38</v>
      </c>
      <c r="BQ57" s="139">
        <f t="shared" si="26"/>
        <v>-31.38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930</v>
      </c>
      <c r="G58" s="16">
        <f>'[3]06'!G60</f>
        <v>30</v>
      </c>
      <c r="H58" s="17">
        <f t="shared" si="27"/>
        <v>1280</v>
      </c>
      <c r="I58" s="15">
        <f>'[3]06'!J60</f>
        <v>305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30</v>
      </c>
      <c r="O58" s="17">
        <f t="shared" si="28"/>
        <v>335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30</v>
      </c>
      <c r="W58" s="17">
        <f t="shared" si="30"/>
        <v>335</v>
      </c>
      <c r="X58" s="8">
        <f t="shared" si="4"/>
        <v>31.38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31.38</v>
      </c>
      <c r="AE58" s="8">
        <f t="shared" si="11"/>
        <v>31.38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31.38</v>
      </c>
      <c r="AL58" s="8">
        <f t="shared" si="31"/>
        <v>242.24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30</v>
      </c>
      <c r="AR58" s="8">
        <f t="shared" si="18"/>
        <v>272.24</v>
      </c>
      <c r="AW58" s="199">
        <v>31.38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31.38</v>
      </c>
      <c r="BD58" s="199">
        <v>31.38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31.38</v>
      </c>
      <c r="BL58" s="8">
        <f t="shared" si="21"/>
        <v>0</v>
      </c>
      <c r="BM58" s="8">
        <f t="shared" si="22"/>
        <v>0</v>
      </c>
      <c r="BN58" s="8">
        <f t="shared" si="23"/>
        <v>31.38</v>
      </c>
      <c r="BO58" s="8">
        <f t="shared" si="24"/>
        <v>31.38</v>
      </c>
      <c r="BP58" s="139">
        <f t="shared" si="25"/>
        <v>-31.38</v>
      </c>
      <c r="BQ58" s="139">
        <f t="shared" si="26"/>
        <v>-31.38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930</v>
      </c>
      <c r="G59" s="16">
        <f>'[3]06'!G61</f>
        <v>30</v>
      </c>
      <c r="H59" s="17">
        <f t="shared" si="27"/>
        <v>1280</v>
      </c>
      <c r="I59" s="15">
        <f>'[3]06'!J61</f>
        <v>305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30</v>
      </c>
      <c r="O59" s="17">
        <f t="shared" si="28"/>
        <v>335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30</v>
      </c>
      <c r="W59" s="17">
        <f t="shared" si="30"/>
        <v>335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</v>
      </c>
      <c r="AL59" s="8">
        <f t="shared" si="31"/>
        <v>244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30</v>
      </c>
      <c r="AR59" s="8">
        <f t="shared" si="18"/>
        <v>274</v>
      </c>
      <c r="AW59" s="199">
        <v>30.5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30.5</v>
      </c>
      <c r="BD59" s="199">
        <v>30.5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30.5</v>
      </c>
      <c r="BL59" s="8">
        <f t="shared" si="21"/>
        <v>0</v>
      </c>
      <c r="BM59" s="8">
        <f t="shared" si="22"/>
        <v>0</v>
      </c>
      <c r="BN59" s="8">
        <f t="shared" si="23"/>
        <v>30.5</v>
      </c>
      <c r="BO59" s="8">
        <f t="shared" si="24"/>
        <v>30.5</v>
      </c>
      <c r="BP59" s="139">
        <f t="shared" si="25"/>
        <v>-30.5</v>
      </c>
      <c r="BQ59" s="139">
        <f t="shared" si="26"/>
        <v>-30.5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930</v>
      </c>
      <c r="G60" s="16">
        <f>'[3]06'!G62</f>
        <v>30</v>
      </c>
      <c r="H60" s="17">
        <f t="shared" si="27"/>
        <v>1280</v>
      </c>
      <c r="I60" s="15">
        <f>'[3]06'!J62</f>
        <v>305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30</v>
      </c>
      <c r="O60" s="17">
        <f t="shared" si="28"/>
        <v>335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30</v>
      </c>
      <c r="W60" s="17">
        <f t="shared" si="30"/>
        <v>335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</v>
      </c>
      <c r="AL60" s="8">
        <f t="shared" si="31"/>
        <v>244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30</v>
      </c>
      <c r="AR60" s="8">
        <f t="shared" si="18"/>
        <v>274</v>
      </c>
      <c r="AW60" s="199">
        <v>30.5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30.5</v>
      </c>
      <c r="BD60" s="199">
        <v>30.5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30.5</v>
      </c>
      <c r="BL60" s="8">
        <f t="shared" si="21"/>
        <v>0</v>
      </c>
      <c r="BM60" s="8">
        <f t="shared" si="22"/>
        <v>0</v>
      </c>
      <c r="BN60" s="8">
        <f t="shared" si="23"/>
        <v>30.5</v>
      </c>
      <c r="BO60" s="8">
        <f t="shared" si="24"/>
        <v>30.5</v>
      </c>
      <c r="BP60" s="139">
        <f t="shared" si="25"/>
        <v>-30.5</v>
      </c>
      <c r="BQ60" s="139">
        <f t="shared" si="26"/>
        <v>-30.5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930</v>
      </c>
      <c r="G61" s="16">
        <f>'[3]06'!G63</f>
        <v>30</v>
      </c>
      <c r="H61" s="17">
        <f t="shared" si="27"/>
        <v>1280</v>
      </c>
      <c r="I61" s="15">
        <f>'[3]06'!J63</f>
        <v>305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30</v>
      </c>
      <c r="O61" s="17">
        <f t="shared" si="28"/>
        <v>335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30</v>
      </c>
      <c r="W61" s="17">
        <f t="shared" si="30"/>
        <v>335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30.5</v>
      </c>
      <c r="AL61" s="8">
        <f t="shared" si="31"/>
        <v>244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30</v>
      </c>
      <c r="AR61" s="8">
        <f t="shared" si="18"/>
        <v>274</v>
      </c>
      <c r="AW61" s="199">
        <v>30.5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30.5</v>
      </c>
      <c r="BD61" s="199">
        <v>30.5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30.5</v>
      </c>
      <c r="BL61" s="8">
        <f t="shared" si="21"/>
        <v>0</v>
      </c>
      <c r="BM61" s="8">
        <f t="shared" si="22"/>
        <v>0</v>
      </c>
      <c r="BN61" s="8">
        <f t="shared" si="23"/>
        <v>30.5</v>
      </c>
      <c r="BO61" s="8">
        <f t="shared" si="24"/>
        <v>30.5</v>
      </c>
      <c r="BP61" s="139">
        <f t="shared" si="25"/>
        <v>-30.5</v>
      </c>
      <c r="BQ61" s="139">
        <f t="shared" si="26"/>
        <v>-30.5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960</v>
      </c>
      <c r="G62" s="16">
        <f>'[3]06'!G64</f>
        <v>0</v>
      </c>
      <c r="H62" s="17">
        <f t="shared" si="27"/>
        <v>1280</v>
      </c>
      <c r="I62" s="15">
        <f>'[3]06'!J64</f>
        <v>320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150</v>
      </c>
      <c r="N62" s="16">
        <f>'[3]06'!O64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0</v>
      </c>
      <c r="BM62" s="8">
        <f t="shared" si="22"/>
        <v>0</v>
      </c>
      <c r="BN62" s="8">
        <f t="shared" si="23"/>
        <v>32</v>
      </c>
      <c r="BO62" s="8">
        <f t="shared" si="24"/>
        <v>32</v>
      </c>
      <c r="BP62" s="139">
        <f t="shared" si="25"/>
        <v>-32</v>
      </c>
      <c r="BQ62" s="139">
        <f t="shared" si="26"/>
        <v>-32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960</v>
      </c>
      <c r="G63" s="16">
        <f>'[3]06'!G65</f>
        <v>0</v>
      </c>
      <c r="H63" s="17">
        <f t="shared" si="27"/>
        <v>1280</v>
      </c>
      <c r="I63" s="15">
        <f>'[3]06'!J65</f>
        <v>320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150</v>
      </c>
      <c r="N63" s="16">
        <f>'[3]06'!O65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32</v>
      </c>
      <c r="BP63" s="139">
        <f t="shared" si="25"/>
        <v>-32</v>
      </c>
      <c r="BQ63" s="139">
        <f t="shared" si="26"/>
        <v>-32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960</v>
      </c>
      <c r="G64" s="16">
        <f>'[3]06'!G66</f>
        <v>0</v>
      </c>
      <c r="H64" s="17">
        <f t="shared" si="27"/>
        <v>1280</v>
      </c>
      <c r="I64" s="15">
        <f>'[3]06'!J66</f>
        <v>320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150</v>
      </c>
      <c r="N64" s="16">
        <f>'[3]06'!O66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32</v>
      </c>
      <c r="BP64" s="139">
        <f t="shared" si="25"/>
        <v>-32</v>
      </c>
      <c r="BQ64" s="139">
        <f t="shared" si="26"/>
        <v>-32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960</v>
      </c>
      <c r="G65" s="16">
        <f>'[3]06'!G67</f>
        <v>0</v>
      </c>
      <c r="H65" s="17">
        <f t="shared" si="27"/>
        <v>1280</v>
      </c>
      <c r="I65" s="15">
        <f>'[3]06'!J67</f>
        <v>320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150</v>
      </c>
      <c r="N65" s="16">
        <f>'[3]06'!O67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32</v>
      </c>
      <c r="BP65" s="139">
        <f t="shared" si="25"/>
        <v>-32</v>
      </c>
      <c r="BQ65" s="139">
        <f t="shared" si="26"/>
        <v>-32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960</v>
      </c>
      <c r="G66" s="16">
        <f>'[3]06'!G68</f>
        <v>0</v>
      </c>
      <c r="H66" s="17">
        <f t="shared" si="27"/>
        <v>1280</v>
      </c>
      <c r="I66" s="15">
        <f>'[3]06'!J68</f>
        <v>320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150</v>
      </c>
      <c r="N66" s="16">
        <f>'[3]06'!O68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32</v>
      </c>
      <c r="BP66" s="139">
        <f t="shared" si="25"/>
        <v>-32</v>
      </c>
      <c r="BQ66" s="139">
        <f t="shared" si="26"/>
        <v>-32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960</v>
      </c>
      <c r="G67" s="16">
        <f>'[3]06'!G69</f>
        <v>0</v>
      </c>
      <c r="H67" s="17">
        <f t="shared" si="27"/>
        <v>1280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150</v>
      </c>
      <c r="N67" s="16">
        <f>'[3]06'!O69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960</v>
      </c>
      <c r="G68" s="16">
        <f>'[3]06'!G70</f>
        <v>0</v>
      </c>
      <c r="H68" s="17">
        <f t="shared" si="27"/>
        <v>1280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150</v>
      </c>
      <c r="N68" s="16">
        <f>'[3]06'!O70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960</v>
      </c>
      <c r="G69" s="16">
        <f>'[3]06'!G71</f>
        <v>0</v>
      </c>
      <c r="H69" s="17">
        <f t="shared" ref="H69:H98" si="59">SUM(B69:G69)</f>
        <v>1280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150</v>
      </c>
      <c r="N69" s="16">
        <f>'[3]06'!O71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960</v>
      </c>
      <c r="G70" s="16">
        <f>'[3]06'!G72</f>
        <v>0</v>
      </c>
      <c r="H70" s="17">
        <f t="shared" si="59"/>
        <v>1280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150</v>
      </c>
      <c r="N70" s="16">
        <f>'[3]06'!O72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960</v>
      </c>
      <c r="G71" s="16">
        <f>'[3]06'!G73</f>
        <v>0</v>
      </c>
      <c r="H71" s="17">
        <f t="shared" si="59"/>
        <v>1280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200</v>
      </c>
      <c r="N71" s="16">
        <f>'[3]06'!O73</f>
        <v>0</v>
      </c>
      <c r="O71" s="17">
        <f t="shared" si="60"/>
        <v>520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200</v>
      </c>
      <c r="V71" s="16">
        <f t="shared" si="32"/>
        <v>0</v>
      </c>
      <c r="W71" s="17">
        <f t="shared" si="61"/>
        <v>520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200</v>
      </c>
      <c r="AQ71" s="8">
        <f t="shared" si="34"/>
        <v>0</v>
      </c>
      <c r="AR71" s="8">
        <f t="shared" si="50"/>
        <v>456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960</v>
      </c>
      <c r="G72" s="16">
        <f>'[3]06'!G74</f>
        <v>0</v>
      </c>
      <c r="H72" s="17">
        <f t="shared" si="59"/>
        <v>1280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220</v>
      </c>
      <c r="N72" s="16">
        <f>'[3]06'!O74</f>
        <v>0</v>
      </c>
      <c r="O72" s="17">
        <f t="shared" si="60"/>
        <v>540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220</v>
      </c>
      <c r="V72" s="16">
        <f t="shared" si="32"/>
        <v>0</v>
      </c>
      <c r="W72" s="17">
        <f t="shared" si="61"/>
        <v>540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220</v>
      </c>
      <c r="AQ72" s="8">
        <f t="shared" si="34"/>
        <v>0</v>
      </c>
      <c r="AR72" s="8">
        <f t="shared" si="50"/>
        <v>476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960</v>
      </c>
      <c r="G73" s="16">
        <f>'[3]06'!G75</f>
        <v>0</v>
      </c>
      <c r="H73" s="17">
        <f t="shared" si="59"/>
        <v>1280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250</v>
      </c>
      <c r="N73" s="16">
        <f>'[3]06'!O75</f>
        <v>0</v>
      </c>
      <c r="O73" s="17">
        <f t="shared" si="60"/>
        <v>570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250</v>
      </c>
      <c r="V73" s="16">
        <f t="shared" si="32"/>
        <v>0</v>
      </c>
      <c r="W73" s="17">
        <f t="shared" si="61"/>
        <v>570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250</v>
      </c>
      <c r="AQ73" s="8">
        <f t="shared" si="34"/>
        <v>0</v>
      </c>
      <c r="AR73" s="8">
        <f t="shared" si="50"/>
        <v>506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960</v>
      </c>
      <c r="G74" s="16">
        <f>'[3]06'!G76</f>
        <v>0</v>
      </c>
      <c r="H74" s="17">
        <f t="shared" si="59"/>
        <v>1280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275</v>
      </c>
      <c r="N74" s="16">
        <f>'[3]06'!O76</f>
        <v>0</v>
      </c>
      <c r="O74" s="17">
        <f t="shared" si="60"/>
        <v>595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275</v>
      </c>
      <c r="V74" s="16">
        <f t="shared" si="32"/>
        <v>0</v>
      </c>
      <c r="W74" s="17">
        <f t="shared" si="61"/>
        <v>595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275</v>
      </c>
      <c r="AQ74" s="8">
        <f t="shared" si="34"/>
        <v>0</v>
      </c>
      <c r="AR74" s="8">
        <f t="shared" si="50"/>
        <v>531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960</v>
      </c>
      <c r="G75" s="16">
        <f>'[3]06'!G77</f>
        <v>0</v>
      </c>
      <c r="H75" s="17">
        <f t="shared" si="59"/>
        <v>1280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300</v>
      </c>
      <c r="N75" s="16">
        <f>'[3]06'!O77</f>
        <v>0</v>
      </c>
      <c r="O75" s="17">
        <f t="shared" si="60"/>
        <v>620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300</v>
      </c>
      <c r="V75" s="16">
        <f t="shared" si="32"/>
        <v>0</v>
      </c>
      <c r="W75" s="17">
        <f t="shared" si="61"/>
        <v>620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300</v>
      </c>
      <c r="AQ75" s="8">
        <f t="shared" si="34"/>
        <v>0</v>
      </c>
      <c r="AR75" s="8">
        <f t="shared" si="50"/>
        <v>556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960</v>
      </c>
      <c r="G76" s="16">
        <f>'[3]06'!G78</f>
        <v>0</v>
      </c>
      <c r="H76" s="17">
        <f t="shared" si="59"/>
        <v>1280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300</v>
      </c>
      <c r="N76" s="16">
        <f>'[3]06'!O78</f>
        <v>0</v>
      </c>
      <c r="O76" s="17">
        <f t="shared" si="60"/>
        <v>620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300</v>
      </c>
      <c r="V76" s="16">
        <f t="shared" si="32"/>
        <v>0</v>
      </c>
      <c r="W76" s="17">
        <f t="shared" si="61"/>
        <v>620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300</v>
      </c>
      <c r="AQ76" s="8">
        <f t="shared" si="34"/>
        <v>0</v>
      </c>
      <c r="AR76" s="8">
        <f t="shared" si="50"/>
        <v>556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960</v>
      </c>
      <c r="G77" s="16">
        <f>'[3]06'!G79</f>
        <v>0</v>
      </c>
      <c r="H77" s="17">
        <f t="shared" si="59"/>
        <v>1280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300</v>
      </c>
      <c r="N77" s="16">
        <f>'[3]06'!O79</f>
        <v>0</v>
      </c>
      <c r="O77" s="17">
        <f t="shared" si="60"/>
        <v>620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300</v>
      </c>
      <c r="V77" s="16">
        <f t="shared" si="32"/>
        <v>0</v>
      </c>
      <c r="W77" s="17">
        <f t="shared" si="61"/>
        <v>620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300</v>
      </c>
      <c r="AQ77" s="8">
        <f t="shared" si="34"/>
        <v>0</v>
      </c>
      <c r="AR77" s="8">
        <f t="shared" si="50"/>
        <v>556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960</v>
      </c>
      <c r="G78" s="16">
        <f>'[3]06'!G80</f>
        <v>0</v>
      </c>
      <c r="H78" s="17">
        <f t="shared" si="59"/>
        <v>1280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300</v>
      </c>
      <c r="N78" s="16">
        <f>'[3]06'!O80</f>
        <v>0</v>
      </c>
      <c r="O78" s="17">
        <f t="shared" si="60"/>
        <v>620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300</v>
      </c>
      <c r="V78" s="16">
        <f t="shared" si="32"/>
        <v>0</v>
      </c>
      <c r="W78" s="17">
        <f t="shared" si="61"/>
        <v>620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300</v>
      </c>
      <c r="AQ78" s="8">
        <f t="shared" si="34"/>
        <v>0</v>
      </c>
      <c r="AR78" s="8">
        <f t="shared" si="50"/>
        <v>556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960</v>
      </c>
      <c r="G79" s="16">
        <f>'[3]06'!G81</f>
        <v>0</v>
      </c>
      <c r="H79" s="17">
        <f t="shared" si="59"/>
        <v>1280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300</v>
      </c>
      <c r="N79" s="16">
        <f>'[3]06'!O81</f>
        <v>0</v>
      </c>
      <c r="O79" s="17">
        <f t="shared" si="60"/>
        <v>620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300</v>
      </c>
      <c r="V79" s="16">
        <f t="shared" si="32"/>
        <v>0</v>
      </c>
      <c r="W79" s="17">
        <f t="shared" si="61"/>
        <v>620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300</v>
      </c>
      <c r="AQ79" s="8">
        <f t="shared" si="34"/>
        <v>0</v>
      </c>
      <c r="AR79" s="8">
        <f t="shared" si="50"/>
        <v>556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960</v>
      </c>
      <c r="G80" s="16">
        <f>'[3]06'!G82</f>
        <v>0</v>
      </c>
      <c r="H80" s="17">
        <f t="shared" si="59"/>
        <v>1280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290</v>
      </c>
      <c r="N80" s="16">
        <f>'[3]06'!O82</f>
        <v>0</v>
      </c>
      <c r="O80" s="17">
        <f t="shared" si="60"/>
        <v>610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290</v>
      </c>
      <c r="V80" s="16">
        <f t="shared" si="32"/>
        <v>0</v>
      </c>
      <c r="W80" s="17">
        <f t="shared" si="61"/>
        <v>610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290</v>
      </c>
      <c r="AQ80" s="8">
        <f t="shared" si="34"/>
        <v>0</v>
      </c>
      <c r="AR80" s="8">
        <f t="shared" si="50"/>
        <v>546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960</v>
      </c>
      <c r="G81" s="16">
        <f>'[3]06'!G83</f>
        <v>0</v>
      </c>
      <c r="H81" s="17">
        <f t="shared" si="59"/>
        <v>1280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257</v>
      </c>
      <c r="N81" s="16">
        <f>'[3]06'!O83</f>
        <v>0</v>
      </c>
      <c r="O81" s="17">
        <f t="shared" si="60"/>
        <v>577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257</v>
      </c>
      <c r="V81" s="16">
        <f t="shared" si="32"/>
        <v>0</v>
      </c>
      <c r="W81" s="17">
        <f t="shared" si="61"/>
        <v>577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257</v>
      </c>
      <c r="AQ81" s="8">
        <f t="shared" si="34"/>
        <v>0</v>
      </c>
      <c r="AR81" s="8">
        <f t="shared" si="50"/>
        <v>513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960</v>
      </c>
      <c r="G82" s="16">
        <f>'[3]06'!G84</f>
        <v>0</v>
      </c>
      <c r="H82" s="17">
        <f t="shared" si="59"/>
        <v>1280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300</v>
      </c>
      <c r="N82" s="16">
        <f>'[3]06'!O84</f>
        <v>0</v>
      </c>
      <c r="O82" s="17">
        <f t="shared" si="60"/>
        <v>620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300</v>
      </c>
      <c r="V82" s="16">
        <f t="shared" si="32"/>
        <v>0</v>
      </c>
      <c r="W82" s="17">
        <f t="shared" si="61"/>
        <v>620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300</v>
      </c>
      <c r="AQ82" s="8">
        <f t="shared" si="34"/>
        <v>0</v>
      </c>
      <c r="AR82" s="8">
        <f t="shared" si="50"/>
        <v>556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960</v>
      </c>
      <c r="G83" s="16">
        <f>'[3]06'!G85</f>
        <v>0</v>
      </c>
      <c r="H83" s="17">
        <f t="shared" si="59"/>
        <v>1280</v>
      </c>
      <c r="I83" s="15">
        <f>'[3]06'!J85</f>
        <v>320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232</v>
      </c>
      <c r="N83" s="16">
        <f>'[3]06'!O85</f>
        <v>0</v>
      </c>
      <c r="O83" s="17">
        <f t="shared" si="60"/>
        <v>552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232</v>
      </c>
      <c r="V83" s="16">
        <f t="shared" si="32"/>
        <v>0</v>
      </c>
      <c r="W83" s="17">
        <f t="shared" si="61"/>
        <v>552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232</v>
      </c>
      <c r="AQ83" s="8">
        <f t="shared" si="34"/>
        <v>0</v>
      </c>
      <c r="AR83" s="8">
        <f t="shared" si="50"/>
        <v>488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960</v>
      </c>
      <c r="G84" s="16">
        <f>'[3]06'!G86</f>
        <v>0</v>
      </c>
      <c r="H84" s="17">
        <f t="shared" si="59"/>
        <v>1280</v>
      </c>
      <c r="I84" s="15">
        <f>'[3]06'!J86</f>
        <v>320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252</v>
      </c>
      <c r="N84" s="16">
        <f>'[3]06'!O86</f>
        <v>0</v>
      </c>
      <c r="O84" s="17">
        <f t="shared" si="60"/>
        <v>572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252</v>
      </c>
      <c r="V84" s="16">
        <f t="shared" si="32"/>
        <v>0</v>
      </c>
      <c r="W84" s="17">
        <f t="shared" si="61"/>
        <v>572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252</v>
      </c>
      <c r="AQ84" s="8">
        <f t="shared" si="34"/>
        <v>0</v>
      </c>
      <c r="AR84" s="8">
        <f t="shared" si="50"/>
        <v>508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960</v>
      </c>
      <c r="G85" s="16">
        <f>'[3]06'!G87</f>
        <v>0</v>
      </c>
      <c r="H85" s="17">
        <f t="shared" si="59"/>
        <v>1280</v>
      </c>
      <c r="I85" s="15">
        <f>'[3]06'!J87</f>
        <v>320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244</v>
      </c>
      <c r="N85" s="16">
        <f>'[3]06'!O87</f>
        <v>0</v>
      </c>
      <c r="O85" s="17">
        <f t="shared" si="60"/>
        <v>564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244</v>
      </c>
      <c r="V85" s="16">
        <f t="shared" si="32"/>
        <v>0</v>
      </c>
      <c r="W85" s="17">
        <f t="shared" si="61"/>
        <v>564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244</v>
      </c>
      <c r="AQ85" s="8">
        <f t="shared" si="34"/>
        <v>0</v>
      </c>
      <c r="AR85" s="8">
        <f t="shared" si="50"/>
        <v>500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960</v>
      </c>
      <c r="G86" s="16">
        <f>'[3]06'!G88</f>
        <v>0</v>
      </c>
      <c r="H86" s="17">
        <f t="shared" si="59"/>
        <v>1280</v>
      </c>
      <c r="I86" s="15">
        <f>'[3]06'!J88</f>
        <v>320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264</v>
      </c>
      <c r="N86" s="16">
        <f>'[3]06'!O88</f>
        <v>0</v>
      </c>
      <c r="O86" s="17">
        <f t="shared" si="60"/>
        <v>584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264</v>
      </c>
      <c r="V86" s="16">
        <f t="shared" si="32"/>
        <v>0</v>
      </c>
      <c r="W86" s="17">
        <f t="shared" si="61"/>
        <v>584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264</v>
      </c>
      <c r="AQ86" s="8">
        <f t="shared" si="34"/>
        <v>0</v>
      </c>
      <c r="AR86" s="8">
        <f t="shared" si="50"/>
        <v>520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960</v>
      </c>
      <c r="G87" s="16">
        <f>'[3]06'!G89</f>
        <v>0</v>
      </c>
      <c r="H87" s="17">
        <f t="shared" si="59"/>
        <v>1280</v>
      </c>
      <c r="I87" s="15">
        <f>'[3]06'!J89</f>
        <v>320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200</v>
      </c>
      <c r="N87" s="16">
        <f>'[3]06'!O89</f>
        <v>0</v>
      </c>
      <c r="O87" s="17">
        <f t="shared" si="60"/>
        <v>520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200</v>
      </c>
      <c r="V87" s="16">
        <f t="shared" si="32"/>
        <v>0</v>
      </c>
      <c r="W87" s="17">
        <f t="shared" si="61"/>
        <v>520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200</v>
      </c>
      <c r="AQ87" s="8">
        <f t="shared" si="34"/>
        <v>0</v>
      </c>
      <c r="AR87" s="8">
        <f t="shared" si="50"/>
        <v>456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960</v>
      </c>
      <c r="G88" s="16">
        <f>'[3]06'!G90</f>
        <v>0</v>
      </c>
      <c r="H88" s="17">
        <f t="shared" si="59"/>
        <v>1280</v>
      </c>
      <c r="I88" s="15">
        <f>'[3]06'!J90</f>
        <v>320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248</v>
      </c>
      <c r="N88" s="16">
        <f>'[3]06'!O90</f>
        <v>0</v>
      </c>
      <c r="O88" s="17">
        <f t="shared" si="60"/>
        <v>568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248</v>
      </c>
      <c r="V88" s="16">
        <f t="shared" si="32"/>
        <v>0</v>
      </c>
      <c r="W88" s="17">
        <f t="shared" si="61"/>
        <v>568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248</v>
      </c>
      <c r="AQ88" s="8">
        <f t="shared" si="34"/>
        <v>0</v>
      </c>
      <c r="AR88" s="8">
        <f t="shared" si="50"/>
        <v>504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960</v>
      </c>
      <c r="G89" s="16">
        <f>'[3]06'!G91</f>
        <v>0</v>
      </c>
      <c r="H89" s="17">
        <f t="shared" si="59"/>
        <v>1280</v>
      </c>
      <c r="I89" s="15">
        <f>'[3]06'!J91</f>
        <v>320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282</v>
      </c>
      <c r="N89" s="16">
        <f>'[3]06'!O91</f>
        <v>0</v>
      </c>
      <c r="O89" s="17">
        <f t="shared" si="60"/>
        <v>602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282</v>
      </c>
      <c r="V89" s="16">
        <f t="shared" si="32"/>
        <v>0</v>
      </c>
      <c r="W89" s="17">
        <f t="shared" si="61"/>
        <v>602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282</v>
      </c>
      <c r="AQ89" s="8">
        <f t="shared" si="34"/>
        <v>0</v>
      </c>
      <c r="AR89" s="8">
        <f t="shared" si="50"/>
        <v>538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960</v>
      </c>
      <c r="G90" s="16">
        <f>'[3]06'!G92</f>
        <v>0</v>
      </c>
      <c r="H90" s="17">
        <f t="shared" si="59"/>
        <v>1280</v>
      </c>
      <c r="I90" s="15">
        <f>'[3]06'!J92</f>
        <v>320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261</v>
      </c>
      <c r="N90" s="16">
        <f>'[3]06'!O92</f>
        <v>0</v>
      </c>
      <c r="O90" s="17">
        <f t="shared" si="60"/>
        <v>581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261</v>
      </c>
      <c r="V90" s="16">
        <f t="shared" si="32"/>
        <v>0</v>
      </c>
      <c r="W90" s="17">
        <f t="shared" si="61"/>
        <v>581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261</v>
      </c>
      <c r="AQ90" s="8">
        <f t="shared" si="34"/>
        <v>0</v>
      </c>
      <c r="AR90" s="8">
        <f t="shared" si="50"/>
        <v>517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960</v>
      </c>
      <c r="G91" s="16">
        <f>'[3]06'!G93</f>
        <v>0</v>
      </c>
      <c r="H91" s="17">
        <f t="shared" si="59"/>
        <v>1280</v>
      </c>
      <c r="I91" s="15">
        <f>'[3]06'!J93</f>
        <v>320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268</v>
      </c>
      <c r="N91" s="16">
        <f>'[3]06'!O93</f>
        <v>0</v>
      </c>
      <c r="O91" s="17">
        <f t="shared" si="60"/>
        <v>588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268</v>
      </c>
      <c r="V91" s="16">
        <f t="shared" si="32"/>
        <v>0</v>
      </c>
      <c r="W91" s="17">
        <f t="shared" si="61"/>
        <v>588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268</v>
      </c>
      <c r="AQ91" s="8">
        <f t="shared" si="34"/>
        <v>0</v>
      </c>
      <c r="AR91" s="8">
        <f t="shared" si="50"/>
        <v>524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960</v>
      </c>
      <c r="G92" s="16">
        <f>'[3]06'!G94</f>
        <v>0</v>
      </c>
      <c r="H92" s="17">
        <f t="shared" si="59"/>
        <v>1280</v>
      </c>
      <c r="I92" s="15">
        <f>'[3]06'!J94</f>
        <v>320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266</v>
      </c>
      <c r="N92" s="16">
        <f>'[3]06'!O94</f>
        <v>0</v>
      </c>
      <c r="O92" s="17">
        <f t="shared" si="60"/>
        <v>586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266</v>
      </c>
      <c r="V92" s="16">
        <f t="shared" si="32"/>
        <v>0</v>
      </c>
      <c r="W92" s="17">
        <f t="shared" si="61"/>
        <v>586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266</v>
      </c>
      <c r="AQ92" s="8">
        <f t="shared" si="34"/>
        <v>0</v>
      </c>
      <c r="AR92" s="8">
        <f t="shared" si="50"/>
        <v>522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960</v>
      </c>
      <c r="G93" s="16">
        <f>'[3]06'!G95</f>
        <v>0</v>
      </c>
      <c r="H93" s="17">
        <f t="shared" si="59"/>
        <v>1280</v>
      </c>
      <c r="I93" s="15">
        <f>'[3]06'!J95</f>
        <v>320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279</v>
      </c>
      <c r="N93" s="16">
        <f>'[3]06'!O95</f>
        <v>0</v>
      </c>
      <c r="O93" s="17">
        <f t="shared" si="60"/>
        <v>599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279</v>
      </c>
      <c r="V93" s="16">
        <f t="shared" si="32"/>
        <v>0</v>
      </c>
      <c r="W93" s="17">
        <f t="shared" si="61"/>
        <v>599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279</v>
      </c>
      <c r="AQ93" s="8">
        <f t="shared" si="34"/>
        <v>0</v>
      </c>
      <c r="AR93" s="8">
        <f t="shared" si="50"/>
        <v>535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960</v>
      </c>
      <c r="G94" s="16">
        <f>'[3]06'!G96</f>
        <v>0</v>
      </c>
      <c r="H94" s="17">
        <f t="shared" si="59"/>
        <v>1280</v>
      </c>
      <c r="I94" s="15">
        <f>'[3]06'!J96</f>
        <v>320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287</v>
      </c>
      <c r="N94" s="16">
        <f>'[3]06'!O96</f>
        <v>0</v>
      </c>
      <c r="O94" s="17">
        <f t="shared" si="60"/>
        <v>607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287</v>
      </c>
      <c r="V94" s="16">
        <f t="shared" si="32"/>
        <v>0</v>
      </c>
      <c r="W94" s="17">
        <f t="shared" si="61"/>
        <v>607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287</v>
      </c>
      <c r="AQ94" s="8">
        <f t="shared" si="34"/>
        <v>0</v>
      </c>
      <c r="AR94" s="8">
        <f t="shared" si="50"/>
        <v>543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960</v>
      </c>
      <c r="G95" s="16">
        <f>'[3]06'!G97</f>
        <v>0</v>
      </c>
      <c r="H95" s="17">
        <f t="shared" si="59"/>
        <v>1280</v>
      </c>
      <c r="I95" s="15">
        <f>'[3]06'!J97</f>
        <v>320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291</v>
      </c>
      <c r="N95" s="16">
        <f>'[3]06'!O97</f>
        <v>0</v>
      </c>
      <c r="O95" s="17">
        <f t="shared" si="60"/>
        <v>611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291</v>
      </c>
      <c r="V95" s="16">
        <f t="shared" si="32"/>
        <v>0</v>
      </c>
      <c r="W95" s="17">
        <f t="shared" si="61"/>
        <v>611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291</v>
      </c>
      <c r="AQ95" s="8">
        <f t="shared" si="34"/>
        <v>0</v>
      </c>
      <c r="AR95" s="8">
        <f t="shared" si="50"/>
        <v>547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960</v>
      </c>
      <c r="G96" s="16">
        <f>'[3]06'!G98</f>
        <v>0</v>
      </c>
      <c r="H96" s="17">
        <f t="shared" si="59"/>
        <v>1280</v>
      </c>
      <c r="I96" s="15">
        <f>'[3]06'!J98</f>
        <v>320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300</v>
      </c>
      <c r="N96" s="16">
        <f>'[3]06'!O98</f>
        <v>0</v>
      </c>
      <c r="O96" s="17">
        <f t="shared" si="60"/>
        <v>620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300</v>
      </c>
      <c r="V96" s="16">
        <f t="shared" si="32"/>
        <v>0</v>
      </c>
      <c r="W96" s="17">
        <f t="shared" si="61"/>
        <v>620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300</v>
      </c>
      <c r="AQ96" s="8">
        <f t="shared" si="34"/>
        <v>0</v>
      </c>
      <c r="AR96" s="8">
        <f t="shared" si="50"/>
        <v>556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960</v>
      </c>
      <c r="G97" s="16">
        <f>'[3]06'!G99</f>
        <v>0</v>
      </c>
      <c r="H97" s="17">
        <f t="shared" si="59"/>
        <v>1280</v>
      </c>
      <c r="I97" s="15">
        <f>'[3]06'!J99</f>
        <v>320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284</v>
      </c>
      <c r="N97" s="16">
        <f>'[3]06'!O99</f>
        <v>0</v>
      </c>
      <c r="O97" s="17">
        <f t="shared" si="60"/>
        <v>604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284</v>
      </c>
      <c r="V97" s="16">
        <f t="shared" si="32"/>
        <v>0</v>
      </c>
      <c r="W97" s="17">
        <f t="shared" si="61"/>
        <v>604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284</v>
      </c>
      <c r="AQ97" s="8">
        <f t="shared" si="34"/>
        <v>0</v>
      </c>
      <c r="AR97" s="8">
        <f t="shared" si="50"/>
        <v>540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960</v>
      </c>
      <c r="G98" s="16">
        <f>'[3]06'!G100</f>
        <v>0</v>
      </c>
      <c r="H98" s="17">
        <f t="shared" si="59"/>
        <v>1280</v>
      </c>
      <c r="I98" s="15">
        <f>'[3]06'!J100</f>
        <v>320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249</v>
      </c>
      <c r="N98" s="16">
        <f>'[3]06'!O100</f>
        <v>0</v>
      </c>
      <c r="O98" s="17">
        <f t="shared" si="60"/>
        <v>569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249</v>
      </c>
      <c r="V98" s="16">
        <f t="shared" si="32"/>
        <v>0</v>
      </c>
      <c r="W98" s="17">
        <f t="shared" si="61"/>
        <v>569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249</v>
      </c>
      <c r="AQ98" s="8">
        <f t="shared" si="34"/>
        <v>0</v>
      </c>
      <c r="AR98" s="8">
        <f t="shared" si="50"/>
        <v>505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23.172499999999999</v>
      </c>
      <c r="G99" s="15">
        <f t="shared" si="62"/>
        <v>6.7500000000000004E-2</v>
      </c>
      <c r="H99" s="15">
        <f t="shared" si="62"/>
        <v>30.92</v>
      </c>
      <c r="I99" s="15">
        <f t="shared" si="62"/>
        <v>7.079460000000001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2.21225</v>
      </c>
      <c r="N99" s="15">
        <f t="shared" si="62"/>
        <v>6.7500000000000004E-2</v>
      </c>
      <c r="O99" s="15">
        <f t="shared" si="62"/>
        <v>9.3592100000000009</v>
      </c>
      <c r="P99" s="15">
        <f t="shared" si="62"/>
        <v>2.4E-2</v>
      </c>
      <c r="Q99" s="15">
        <f t="shared" si="62"/>
        <v>7.079460000000001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2.21225</v>
      </c>
      <c r="V99" s="15">
        <f t="shared" si="62"/>
        <v>6.7500000000000004E-2</v>
      </c>
      <c r="W99" s="15">
        <f t="shared" si="62"/>
        <v>9.3592100000000009</v>
      </c>
      <c r="X99" s="15">
        <f t="shared" si="62"/>
        <v>0.52352500000000002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0.52352500000000002</v>
      </c>
      <c r="AE99" s="15">
        <f t="shared" si="62"/>
        <v>0.7655050000000001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0.7655050000000001</v>
      </c>
      <c r="AL99" s="15">
        <f t="shared" si="62"/>
        <v>5.7904300000000024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2.21225</v>
      </c>
      <c r="AQ99" s="15">
        <f t="shared" si="62"/>
        <v>6.7500000000000004E-2</v>
      </c>
      <c r="AR99" s="15">
        <f t="shared" si="62"/>
        <v>8.0701800000000024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0.52352500000000002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0.52352500000000002</v>
      </c>
      <c r="BD99" s="15">
        <f t="shared" si="62"/>
        <v>0.7655050000000001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0.7655050000000001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0.52352500000000002</v>
      </c>
      <c r="BO99" s="15">
        <f t="shared" si="63"/>
        <v>0.7655050000000001</v>
      </c>
      <c r="BP99" s="15">
        <f t="shared" si="63"/>
        <v>-0.52352500000000002</v>
      </c>
      <c r="BQ99" s="15">
        <f t="shared" si="63"/>
        <v>-0.7655050000000001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157</v>
      </c>
      <c r="E3">
        <f>PPCL!N3</f>
        <v>0</v>
      </c>
      <c r="F3">
        <f>B3+C3</f>
        <v>265</v>
      </c>
      <c r="G3">
        <f>D3+E3</f>
        <v>157</v>
      </c>
      <c r="H3" s="112"/>
      <c r="I3">
        <f>BRPL_EOD!AE3+BRPL_EOD!AF3</f>
        <v>44.54</v>
      </c>
      <c r="J3">
        <f>BYPL_EOD!AE3+BYPL_EOD!AF3</f>
        <v>25.3</v>
      </c>
      <c r="K3">
        <f>MES_EOD!AE3+MES_EOD!AF3</f>
        <v>9.5399999999999991</v>
      </c>
      <c r="L3">
        <f>NDMC_EOD!AE3+NDMC_EOD!AF3</f>
        <v>47.27</v>
      </c>
      <c r="M3">
        <f>TPDDL_EOD!AE3+TPDDL_EOD!AF3</f>
        <v>30.35</v>
      </c>
      <c r="N3">
        <f t="shared" ref="N3:N66" si="0">SUM(I3:M3)</f>
        <v>157</v>
      </c>
      <c r="O3" s="112">
        <f t="shared" ref="O3:O66" si="1">G3-N3</f>
        <v>0</v>
      </c>
      <c r="P3">
        <v>44.54</v>
      </c>
      <c r="Q3">
        <v>25.3</v>
      </c>
      <c r="R3">
        <v>9.5399999999999991</v>
      </c>
      <c r="S3">
        <v>47.27</v>
      </c>
      <c r="T3">
        <v>30.35</v>
      </c>
      <c r="U3" s="114">
        <f t="shared" ref="U3:U66" si="2">SUM(P3:T3)</f>
        <v>157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157</v>
      </c>
      <c r="E4">
        <f>PPCL!N4</f>
        <v>0</v>
      </c>
      <c r="F4">
        <f t="shared" ref="F4:F67" si="4">B4+C4</f>
        <v>265</v>
      </c>
      <c r="G4">
        <f t="shared" ref="G4:G67" si="5">D4+E4</f>
        <v>157</v>
      </c>
      <c r="H4" s="112"/>
      <c r="I4">
        <f>BRPL_EOD!AE4+BRPL_EOD!AF4</f>
        <v>44.54</v>
      </c>
      <c r="J4">
        <f>BYPL_EOD!AE4+BYPL_EOD!AF4</f>
        <v>25.3</v>
      </c>
      <c r="K4">
        <f>MES_EOD!AE4+MES_EOD!AF4</f>
        <v>9.5399999999999991</v>
      </c>
      <c r="L4">
        <f>NDMC_EOD!AE4+NDMC_EOD!AF4</f>
        <v>47.27</v>
      </c>
      <c r="M4">
        <f>TPDDL_EOD!AE4+TPDDL_EOD!AF4</f>
        <v>30.35</v>
      </c>
      <c r="N4">
        <f t="shared" si="0"/>
        <v>157</v>
      </c>
      <c r="O4" s="112">
        <f t="shared" si="1"/>
        <v>0</v>
      </c>
      <c r="P4">
        <v>44.54</v>
      </c>
      <c r="Q4">
        <v>25.3</v>
      </c>
      <c r="R4">
        <v>9.5399999999999991</v>
      </c>
      <c r="S4">
        <v>47.27</v>
      </c>
      <c r="T4">
        <v>30.35</v>
      </c>
      <c r="U4" s="114">
        <f t="shared" si="2"/>
        <v>157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157</v>
      </c>
      <c r="E5">
        <f>PPCL!N5</f>
        <v>0</v>
      </c>
      <c r="F5">
        <f t="shared" si="4"/>
        <v>265</v>
      </c>
      <c r="G5">
        <f t="shared" si="5"/>
        <v>157</v>
      </c>
      <c r="H5" s="112"/>
      <c r="I5">
        <f>BRPL_EOD!AE5+BRPL_EOD!AF5</f>
        <v>44.54</v>
      </c>
      <c r="J5">
        <f>BYPL_EOD!AE5+BYPL_EOD!AF5</f>
        <v>25.3</v>
      </c>
      <c r="K5">
        <f>MES_EOD!AE5+MES_EOD!AF5</f>
        <v>9.5399999999999991</v>
      </c>
      <c r="L5">
        <f>NDMC_EOD!AE5+NDMC_EOD!AF5</f>
        <v>47.27</v>
      </c>
      <c r="M5">
        <f>TPDDL_EOD!AE5+TPDDL_EOD!AF5</f>
        <v>30.35</v>
      </c>
      <c r="N5">
        <f t="shared" si="0"/>
        <v>157</v>
      </c>
      <c r="O5" s="112">
        <f t="shared" si="1"/>
        <v>0</v>
      </c>
      <c r="P5">
        <v>44.54</v>
      </c>
      <c r="Q5">
        <v>25.3</v>
      </c>
      <c r="R5">
        <v>9.5399999999999991</v>
      </c>
      <c r="S5">
        <v>47.27</v>
      </c>
      <c r="T5">
        <v>30.35</v>
      </c>
      <c r="U5" s="114">
        <f t="shared" si="2"/>
        <v>157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157</v>
      </c>
      <c r="E6">
        <f>PPCL!N6</f>
        <v>0</v>
      </c>
      <c r="F6">
        <f t="shared" si="4"/>
        <v>265</v>
      </c>
      <c r="G6">
        <f t="shared" si="5"/>
        <v>157</v>
      </c>
      <c r="H6" s="112"/>
      <c r="I6">
        <f>BRPL_EOD!AE6+BRPL_EOD!AF6</f>
        <v>44.54</v>
      </c>
      <c r="J6">
        <f>BYPL_EOD!AE6+BYPL_EOD!AF6</f>
        <v>25.3</v>
      </c>
      <c r="K6">
        <f>MES_EOD!AE6+MES_EOD!AF6</f>
        <v>9.5399999999999991</v>
      </c>
      <c r="L6">
        <f>NDMC_EOD!AE6+NDMC_EOD!AF6</f>
        <v>47.27</v>
      </c>
      <c r="M6">
        <f>TPDDL_EOD!AE6+TPDDL_EOD!AF6</f>
        <v>30.35</v>
      </c>
      <c r="N6">
        <f t="shared" si="0"/>
        <v>157</v>
      </c>
      <c r="O6" s="112">
        <f t="shared" si="1"/>
        <v>0</v>
      </c>
      <c r="P6">
        <v>44.54</v>
      </c>
      <c r="Q6">
        <v>25.3</v>
      </c>
      <c r="R6">
        <v>9.5399999999999991</v>
      </c>
      <c r="S6">
        <v>47.27</v>
      </c>
      <c r="T6">
        <v>30.35</v>
      </c>
      <c r="U6" s="114">
        <f t="shared" si="2"/>
        <v>157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157</v>
      </c>
      <c r="E7">
        <f>PPCL!N7</f>
        <v>0</v>
      </c>
      <c r="F7">
        <f t="shared" si="4"/>
        <v>265</v>
      </c>
      <c r="G7">
        <f t="shared" si="5"/>
        <v>157</v>
      </c>
      <c r="H7" s="112"/>
      <c r="I7">
        <f>BRPL_EOD!AE7+BRPL_EOD!AF7</f>
        <v>44.54</v>
      </c>
      <c r="J7">
        <f>BYPL_EOD!AE7+BYPL_EOD!AF7</f>
        <v>25.3</v>
      </c>
      <c r="K7">
        <f>MES_EOD!AE7+MES_EOD!AF7</f>
        <v>9.5399999999999991</v>
      </c>
      <c r="L7">
        <f>NDMC_EOD!AE7+NDMC_EOD!AF7</f>
        <v>47.27</v>
      </c>
      <c r="M7">
        <f>TPDDL_EOD!AE7+TPDDL_EOD!AF7</f>
        <v>30.35</v>
      </c>
      <c r="N7">
        <f t="shared" si="0"/>
        <v>157</v>
      </c>
      <c r="O7" s="112">
        <f t="shared" si="1"/>
        <v>0</v>
      </c>
      <c r="P7">
        <v>44.54</v>
      </c>
      <c r="Q7">
        <v>25.3</v>
      </c>
      <c r="R7">
        <v>9.5399999999999991</v>
      </c>
      <c r="S7">
        <v>47.27</v>
      </c>
      <c r="T7">
        <v>30.35</v>
      </c>
      <c r="U7" s="114">
        <f t="shared" si="2"/>
        <v>157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265</v>
      </c>
      <c r="G8">
        <f t="shared" si="5"/>
        <v>158</v>
      </c>
      <c r="H8" s="112"/>
      <c r="I8">
        <f>BRPL_EOD!AE8+BRPL_EOD!AF8</f>
        <v>44.82</v>
      </c>
      <c r="J8">
        <f>BYPL_EOD!AE8+BYPL_EOD!AF8</f>
        <v>25.46</v>
      </c>
      <c r="K8">
        <f>MES_EOD!AE8+MES_EOD!AF8</f>
        <v>9.6</v>
      </c>
      <c r="L8">
        <f>NDMC_EOD!AE8+NDMC_EOD!AF8</f>
        <v>47.58</v>
      </c>
      <c r="M8">
        <f>TPDDL_EOD!AE8+TPDDL_EOD!AF8</f>
        <v>30.54</v>
      </c>
      <c r="N8">
        <f t="shared" si="0"/>
        <v>158</v>
      </c>
      <c r="O8" s="112">
        <f t="shared" si="1"/>
        <v>0</v>
      </c>
      <c r="P8">
        <v>44.82</v>
      </c>
      <c r="Q8">
        <v>25.46</v>
      </c>
      <c r="R8">
        <v>9.6</v>
      </c>
      <c r="S8">
        <v>47.58</v>
      </c>
      <c r="T8">
        <v>30.54</v>
      </c>
      <c r="U8" s="114">
        <f t="shared" si="2"/>
        <v>158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159</v>
      </c>
      <c r="E9">
        <f>PPCL!N9</f>
        <v>0</v>
      </c>
      <c r="F9">
        <f t="shared" si="4"/>
        <v>265</v>
      </c>
      <c r="G9">
        <f t="shared" si="5"/>
        <v>159</v>
      </c>
      <c r="H9" s="112"/>
      <c r="I9">
        <f>BRPL_EOD!AE9+BRPL_EOD!AF9</f>
        <v>45.1</v>
      </c>
      <c r="J9">
        <f>BYPL_EOD!AE9+BYPL_EOD!AF9</f>
        <v>25.62</v>
      </c>
      <c r="K9">
        <f>MES_EOD!AE9+MES_EOD!AF9</f>
        <v>9.66</v>
      </c>
      <c r="L9">
        <f>NDMC_EOD!AE9+NDMC_EOD!AF9</f>
        <v>47.88</v>
      </c>
      <c r="M9">
        <f>TPDDL_EOD!AE9+TPDDL_EOD!AF9</f>
        <v>30.74</v>
      </c>
      <c r="N9">
        <f t="shared" si="0"/>
        <v>159</v>
      </c>
      <c r="O9" s="112">
        <f t="shared" si="1"/>
        <v>0</v>
      </c>
      <c r="P9">
        <v>45.1</v>
      </c>
      <c r="Q9">
        <v>25.62</v>
      </c>
      <c r="R9">
        <v>9.66</v>
      </c>
      <c r="S9">
        <v>47.88</v>
      </c>
      <c r="T9">
        <v>30.74</v>
      </c>
      <c r="U9" s="114">
        <f t="shared" si="2"/>
        <v>159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159</v>
      </c>
      <c r="E10">
        <f>PPCL!N10</f>
        <v>0</v>
      </c>
      <c r="F10">
        <f t="shared" si="4"/>
        <v>265</v>
      </c>
      <c r="G10">
        <f t="shared" si="5"/>
        <v>159</v>
      </c>
      <c r="H10" s="112"/>
      <c r="I10">
        <f>BRPL_EOD!AE10+BRPL_EOD!AF10</f>
        <v>45.1</v>
      </c>
      <c r="J10">
        <f>BYPL_EOD!AE10+BYPL_EOD!AF10</f>
        <v>25.62</v>
      </c>
      <c r="K10">
        <f>MES_EOD!AE10+MES_EOD!AF10</f>
        <v>9.66</v>
      </c>
      <c r="L10">
        <f>NDMC_EOD!AE10+NDMC_EOD!AF10</f>
        <v>47.88</v>
      </c>
      <c r="M10">
        <f>TPDDL_EOD!AE10+TPDDL_EOD!AF10</f>
        <v>30.74</v>
      </c>
      <c r="N10">
        <f t="shared" si="0"/>
        <v>159</v>
      </c>
      <c r="O10" s="112">
        <f t="shared" si="1"/>
        <v>0</v>
      </c>
      <c r="P10">
        <v>45.1</v>
      </c>
      <c r="Q10">
        <v>25.62</v>
      </c>
      <c r="R10">
        <v>9.66</v>
      </c>
      <c r="S10">
        <v>47.88</v>
      </c>
      <c r="T10">
        <v>30.74</v>
      </c>
      <c r="U10" s="114">
        <f t="shared" si="2"/>
        <v>159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159</v>
      </c>
      <c r="E11">
        <f>PPCL!N11</f>
        <v>0</v>
      </c>
      <c r="F11">
        <f t="shared" si="4"/>
        <v>265</v>
      </c>
      <c r="G11">
        <f t="shared" si="5"/>
        <v>159</v>
      </c>
      <c r="H11" s="112"/>
      <c r="I11">
        <f>BRPL_EOD!AE11+BRPL_EOD!AF11</f>
        <v>45.1</v>
      </c>
      <c r="J11">
        <f>BYPL_EOD!AE11+BYPL_EOD!AF11</f>
        <v>25.62</v>
      </c>
      <c r="K11">
        <f>MES_EOD!AE11+MES_EOD!AF11</f>
        <v>9.66</v>
      </c>
      <c r="L11">
        <f>NDMC_EOD!AE11+NDMC_EOD!AF11</f>
        <v>47.88</v>
      </c>
      <c r="M11">
        <f>TPDDL_EOD!AE11+TPDDL_EOD!AF11</f>
        <v>30.74</v>
      </c>
      <c r="N11">
        <f t="shared" si="0"/>
        <v>159</v>
      </c>
      <c r="O11" s="112">
        <f t="shared" si="1"/>
        <v>0</v>
      </c>
      <c r="P11">
        <v>45.1</v>
      </c>
      <c r="Q11">
        <v>25.62</v>
      </c>
      <c r="R11">
        <v>9.66</v>
      </c>
      <c r="S11">
        <v>47.88</v>
      </c>
      <c r="T11">
        <v>30.74</v>
      </c>
      <c r="U11" s="114">
        <f t="shared" si="2"/>
        <v>159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159</v>
      </c>
      <c r="E12">
        <f>PPCL!N12</f>
        <v>0</v>
      </c>
      <c r="F12">
        <f t="shared" si="4"/>
        <v>265</v>
      </c>
      <c r="G12">
        <f t="shared" si="5"/>
        <v>159</v>
      </c>
      <c r="H12" s="112"/>
      <c r="I12">
        <f>BRPL_EOD!AE12+BRPL_EOD!AF12</f>
        <v>45.1</v>
      </c>
      <c r="J12">
        <f>BYPL_EOD!AE12+BYPL_EOD!AF12</f>
        <v>25.62</v>
      </c>
      <c r="K12">
        <f>MES_EOD!AE12+MES_EOD!AF12</f>
        <v>9.66</v>
      </c>
      <c r="L12">
        <f>NDMC_EOD!AE12+NDMC_EOD!AF12</f>
        <v>47.88</v>
      </c>
      <c r="M12">
        <f>TPDDL_EOD!AE12+TPDDL_EOD!AF12</f>
        <v>30.74</v>
      </c>
      <c r="N12">
        <f t="shared" si="0"/>
        <v>159</v>
      </c>
      <c r="O12" s="112">
        <f t="shared" si="1"/>
        <v>0</v>
      </c>
      <c r="P12">
        <v>45.1</v>
      </c>
      <c r="Q12">
        <v>25.62</v>
      </c>
      <c r="R12">
        <v>9.66</v>
      </c>
      <c r="S12">
        <v>47.88</v>
      </c>
      <c r="T12">
        <v>30.74</v>
      </c>
      <c r="U12" s="114">
        <f t="shared" si="2"/>
        <v>159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159</v>
      </c>
      <c r="E13">
        <f>PPCL!N13</f>
        <v>0</v>
      </c>
      <c r="F13">
        <f t="shared" si="4"/>
        <v>265</v>
      </c>
      <c r="G13">
        <f t="shared" si="5"/>
        <v>159</v>
      </c>
      <c r="H13" s="112"/>
      <c r="I13">
        <f>BRPL_EOD!AE13+BRPL_EOD!AF13</f>
        <v>45.1</v>
      </c>
      <c r="J13">
        <f>BYPL_EOD!AE13+BYPL_EOD!AF13</f>
        <v>25.62</v>
      </c>
      <c r="K13">
        <f>MES_EOD!AE13+MES_EOD!AF13</f>
        <v>9.66</v>
      </c>
      <c r="L13">
        <f>NDMC_EOD!AE13+NDMC_EOD!AF13</f>
        <v>47.88</v>
      </c>
      <c r="M13">
        <f>TPDDL_EOD!AE13+TPDDL_EOD!AF13</f>
        <v>30.74</v>
      </c>
      <c r="N13">
        <f t="shared" si="0"/>
        <v>159</v>
      </c>
      <c r="O13" s="112">
        <f t="shared" si="1"/>
        <v>0</v>
      </c>
      <c r="P13">
        <v>45.1</v>
      </c>
      <c r="Q13">
        <v>25.62</v>
      </c>
      <c r="R13">
        <v>9.66</v>
      </c>
      <c r="S13">
        <v>47.88</v>
      </c>
      <c r="T13">
        <v>30.74</v>
      </c>
      <c r="U13" s="114">
        <f t="shared" si="2"/>
        <v>159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159</v>
      </c>
      <c r="E14">
        <f>PPCL!N14</f>
        <v>0</v>
      </c>
      <c r="F14">
        <f t="shared" si="4"/>
        <v>265</v>
      </c>
      <c r="G14">
        <f t="shared" si="5"/>
        <v>159</v>
      </c>
      <c r="H14" s="112"/>
      <c r="I14">
        <f>BRPL_EOD!AE14+BRPL_EOD!AF14</f>
        <v>45.1</v>
      </c>
      <c r="J14">
        <f>BYPL_EOD!AE14+BYPL_EOD!AF14</f>
        <v>25.62</v>
      </c>
      <c r="K14">
        <f>MES_EOD!AE14+MES_EOD!AF14</f>
        <v>9.66</v>
      </c>
      <c r="L14">
        <f>NDMC_EOD!AE14+NDMC_EOD!AF14</f>
        <v>47.88</v>
      </c>
      <c r="M14">
        <f>TPDDL_EOD!AE14+TPDDL_EOD!AF14</f>
        <v>30.74</v>
      </c>
      <c r="N14">
        <f t="shared" si="0"/>
        <v>159</v>
      </c>
      <c r="O14" s="112">
        <f t="shared" si="1"/>
        <v>0</v>
      </c>
      <c r="P14">
        <v>45.1</v>
      </c>
      <c r="Q14">
        <v>25.62</v>
      </c>
      <c r="R14">
        <v>9.66</v>
      </c>
      <c r="S14">
        <v>47.88</v>
      </c>
      <c r="T14">
        <v>30.74</v>
      </c>
      <c r="U14" s="114">
        <f t="shared" si="2"/>
        <v>159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159</v>
      </c>
      <c r="E15">
        <f>PPCL!N15</f>
        <v>0</v>
      </c>
      <c r="F15">
        <f t="shared" si="4"/>
        <v>265</v>
      </c>
      <c r="G15">
        <f t="shared" si="5"/>
        <v>159</v>
      </c>
      <c r="H15" s="112"/>
      <c r="I15">
        <f>BRPL_EOD!AE15+BRPL_EOD!AF15</f>
        <v>45.1</v>
      </c>
      <c r="J15">
        <f>BYPL_EOD!AE15+BYPL_EOD!AF15</f>
        <v>25.62</v>
      </c>
      <c r="K15">
        <f>MES_EOD!AE15+MES_EOD!AF15</f>
        <v>9.66</v>
      </c>
      <c r="L15">
        <f>NDMC_EOD!AE15+NDMC_EOD!AF15</f>
        <v>47.88</v>
      </c>
      <c r="M15">
        <f>TPDDL_EOD!AE15+TPDDL_EOD!AF15</f>
        <v>30.74</v>
      </c>
      <c r="N15">
        <f t="shared" si="0"/>
        <v>159</v>
      </c>
      <c r="O15" s="112">
        <f t="shared" si="1"/>
        <v>0</v>
      </c>
      <c r="P15">
        <v>45.1</v>
      </c>
      <c r="Q15">
        <v>25.62</v>
      </c>
      <c r="R15">
        <v>9.66</v>
      </c>
      <c r="S15">
        <v>47.88</v>
      </c>
      <c r="T15">
        <v>30.74</v>
      </c>
      <c r="U15" s="114">
        <f t="shared" si="2"/>
        <v>159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159</v>
      </c>
      <c r="E16">
        <f>PPCL!N16</f>
        <v>0</v>
      </c>
      <c r="F16">
        <f t="shared" si="4"/>
        <v>265</v>
      </c>
      <c r="G16">
        <f t="shared" si="5"/>
        <v>159</v>
      </c>
      <c r="H16" s="112"/>
      <c r="I16">
        <f>BRPL_EOD!AE16+BRPL_EOD!AF16</f>
        <v>45.1</v>
      </c>
      <c r="J16">
        <f>BYPL_EOD!AE16+BYPL_EOD!AF16</f>
        <v>25.62</v>
      </c>
      <c r="K16">
        <f>MES_EOD!AE16+MES_EOD!AF16</f>
        <v>9.66</v>
      </c>
      <c r="L16">
        <f>NDMC_EOD!AE16+NDMC_EOD!AF16</f>
        <v>47.88</v>
      </c>
      <c r="M16">
        <f>TPDDL_EOD!AE16+TPDDL_EOD!AF16</f>
        <v>30.74</v>
      </c>
      <c r="N16">
        <f t="shared" si="0"/>
        <v>159</v>
      </c>
      <c r="O16" s="112">
        <f t="shared" si="1"/>
        <v>0</v>
      </c>
      <c r="P16">
        <v>45.1</v>
      </c>
      <c r="Q16">
        <v>25.62</v>
      </c>
      <c r="R16">
        <v>9.66</v>
      </c>
      <c r="S16">
        <v>47.88</v>
      </c>
      <c r="T16">
        <v>30.74</v>
      </c>
      <c r="U16" s="114">
        <f t="shared" si="2"/>
        <v>159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159</v>
      </c>
      <c r="E17">
        <f>PPCL!N17</f>
        <v>0</v>
      </c>
      <c r="F17">
        <f t="shared" si="4"/>
        <v>265</v>
      </c>
      <c r="G17">
        <f t="shared" si="5"/>
        <v>159</v>
      </c>
      <c r="H17" s="112"/>
      <c r="I17">
        <f>BRPL_EOD!AE17+BRPL_EOD!AF17</f>
        <v>45.1</v>
      </c>
      <c r="J17">
        <f>BYPL_EOD!AE17+BYPL_EOD!AF17</f>
        <v>25.62</v>
      </c>
      <c r="K17">
        <f>MES_EOD!AE17+MES_EOD!AF17</f>
        <v>9.66</v>
      </c>
      <c r="L17">
        <f>NDMC_EOD!AE17+NDMC_EOD!AF17</f>
        <v>47.88</v>
      </c>
      <c r="M17">
        <f>TPDDL_EOD!AE17+TPDDL_EOD!AF17</f>
        <v>30.74</v>
      </c>
      <c r="N17">
        <f t="shared" si="0"/>
        <v>159</v>
      </c>
      <c r="O17" s="112">
        <f t="shared" si="1"/>
        <v>0</v>
      </c>
      <c r="P17">
        <v>45.1</v>
      </c>
      <c r="Q17">
        <v>25.62</v>
      </c>
      <c r="R17">
        <v>9.66</v>
      </c>
      <c r="S17">
        <v>47.88</v>
      </c>
      <c r="T17">
        <v>30.74</v>
      </c>
      <c r="U17" s="114">
        <f t="shared" si="2"/>
        <v>159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159</v>
      </c>
      <c r="E18">
        <f>PPCL!N18</f>
        <v>0</v>
      </c>
      <c r="F18">
        <f t="shared" si="4"/>
        <v>265</v>
      </c>
      <c r="G18">
        <f t="shared" si="5"/>
        <v>159</v>
      </c>
      <c r="H18" s="112"/>
      <c r="I18">
        <f>BRPL_EOD!AE18+BRPL_EOD!AF18</f>
        <v>45.1</v>
      </c>
      <c r="J18">
        <f>BYPL_EOD!AE18+BYPL_EOD!AF18</f>
        <v>25.62</v>
      </c>
      <c r="K18">
        <f>MES_EOD!AE18+MES_EOD!AF18</f>
        <v>9.66</v>
      </c>
      <c r="L18">
        <f>NDMC_EOD!AE18+NDMC_EOD!AF18</f>
        <v>47.88</v>
      </c>
      <c r="M18">
        <f>TPDDL_EOD!AE18+TPDDL_EOD!AF18</f>
        <v>30.74</v>
      </c>
      <c r="N18">
        <f t="shared" si="0"/>
        <v>159</v>
      </c>
      <c r="O18" s="112">
        <f t="shared" si="1"/>
        <v>0</v>
      </c>
      <c r="P18">
        <v>45.1</v>
      </c>
      <c r="Q18">
        <v>25.62</v>
      </c>
      <c r="R18">
        <v>9.66</v>
      </c>
      <c r="S18">
        <v>47.88</v>
      </c>
      <c r="T18">
        <v>30.74</v>
      </c>
      <c r="U18" s="114">
        <f t="shared" si="2"/>
        <v>159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159</v>
      </c>
      <c r="E19">
        <f>PPCL!N19</f>
        <v>0</v>
      </c>
      <c r="F19">
        <f t="shared" si="4"/>
        <v>265</v>
      </c>
      <c r="G19">
        <f t="shared" si="5"/>
        <v>159</v>
      </c>
      <c r="H19" s="112"/>
      <c r="I19">
        <f>BRPL_EOD!AE19+BRPL_EOD!AF19</f>
        <v>45.1</v>
      </c>
      <c r="J19">
        <f>BYPL_EOD!AE19+BYPL_EOD!AF19</f>
        <v>25.62</v>
      </c>
      <c r="K19">
        <f>MES_EOD!AE19+MES_EOD!AF19</f>
        <v>9.66</v>
      </c>
      <c r="L19">
        <f>NDMC_EOD!AE19+NDMC_EOD!AF19</f>
        <v>47.88</v>
      </c>
      <c r="M19">
        <f>TPDDL_EOD!AE19+TPDDL_EOD!AF19</f>
        <v>30.74</v>
      </c>
      <c r="N19">
        <f t="shared" si="0"/>
        <v>159</v>
      </c>
      <c r="O19" s="112">
        <f t="shared" si="1"/>
        <v>0</v>
      </c>
      <c r="P19">
        <v>45.1</v>
      </c>
      <c r="Q19">
        <v>25.62</v>
      </c>
      <c r="R19">
        <v>9.66</v>
      </c>
      <c r="S19">
        <v>47.88</v>
      </c>
      <c r="T19">
        <v>30.74</v>
      </c>
      <c r="U19" s="114">
        <f t="shared" si="2"/>
        <v>159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265</v>
      </c>
      <c r="G20">
        <f t="shared" si="5"/>
        <v>156</v>
      </c>
      <c r="H20" s="112"/>
      <c r="I20">
        <f>BRPL_EOD!AE20+BRPL_EOD!AF20</f>
        <v>44.25</v>
      </c>
      <c r="J20">
        <f>BYPL_EOD!AE20+BYPL_EOD!AF20</f>
        <v>25.14</v>
      </c>
      <c r="K20">
        <f>MES_EOD!AE20+MES_EOD!AF20</f>
        <v>9.48</v>
      </c>
      <c r="L20">
        <f>NDMC_EOD!AE20+NDMC_EOD!AF20</f>
        <v>46.97</v>
      </c>
      <c r="M20">
        <f>TPDDL_EOD!AE20+TPDDL_EOD!AF20</f>
        <v>30.16</v>
      </c>
      <c r="N20">
        <f t="shared" si="0"/>
        <v>156</v>
      </c>
      <c r="O20" s="112">
        <f t="shared" si="1"/>
        <v>0</v>
      </c>
      <c r="P20">
        <v>44.25</v>
      </c>
      <c r="Q20">
        <v>25.14</v>
      </c>
      <c r="R20">
        <v>9.48</v>
      </c>
      <c r="S20">
        <v>46.97</v>
      </c>
      <c r="T20">
        <v>30.16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265</v>
      </c>
      <c r="G21">
        <f t="shared" si="5"/>
        <v>156</v>
      </c>
      <c r="H21" s="112"/>
      <c r="I21">
        <f>BRPL_EOD!AE21+BRPL_EOD!AF21</f>
        <v>44.25</v>
      </c>
      <c r="J21">
        <f>BYPL_EOD!AE21+BYPL_EOD!AF21</f>
        <v>25.14</v>
      </c>
      <c r="K21">
        <f>MES_EOD!AE21+MES_EOD!AF21</f>
        <v>9.48</v>
      </c>
      <c r="L21">
        <f>NDMC_EOD!AE21+NDMC_EOD!AF21</f>
        <v>46.97</v>
      </c>
      <c r="M21">
        <f>TPDDL_EOD!AE21+TPDDL_EOD!AF21</f>
        <v>30.16</v>
      </c>
      <c r="N21">
        <f t="shared" si="0"/>
        <v>156</v>
      </c>
      <c r="O21" s="112">
        <f t="shared" si="1"/>
        <v>0</v>
      </c>
      <c r="P21">
        <v>44.25</v>
      </c>
      <c r="Q21">
        <v>25.14</v>
      </c>
      <c r="R21">
        <v>9.48</v>
      </c>
      <c r="S21">
        <v>46.97</v>
      </c>
      <c r="T21">
        <v>30.16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265</v>
      </c>
      <c r="G22">
        <f t="shared" si="5"/>
        <v>156</v>
      </c>
      <c r="H22" s="112"/>
      <c r="I22">
        <f>BRPL_EOD!AE22+BRPL_EOD!AF22</f>
        <v>44.25</v>
      </c>
      <c r="J22">
        <f>BYPL_EOD!AE22+BYPL_EOD!AF22</f>
        <v>25.14</v>
      </c>
      <c r="K22">
        <f>MES_EOD!AE22+MES_EOD!AF22</f>
        <v>9.48</v>
      </c>
      <c r="L22">
        <f>NDMC_EOD!AE22+NDMC_EOD!AF22</f>
        <v>46.97</v>
      </c>
      <c r="M22">
        <f>TPDDL_EOD!AE22+TPDDL_EOD!AF22</f>
        <v>30.16</v>
      </c>
      <c r="N22">
        <f t="shared" si="0"/>
        <v>156</v>
      </c>
      <c r="O22" s="112">
        <f t="shared" si="1"/>
        <v>0</v>
      </c>
      <c r="P22">
        <v>44.25</v>
      </c>
      <c r="Q22">
        <v>25.14</v>
      </c>
      <c r="R22">
        <v>9.48</v>
      </c>
      <c r="S22">
        <v>46.97</v>
      </c>
      <c r="T22">
        <v>30.16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0</v>
      </c>
      <c r="P23">
        <v>44.25</v>
      </c>
      <c r="Q23">
        <v>25.14</v>
      </c>
      <c r="R23">
        <v>9.48</v>
      </c>
      <c r="S23">
        <v>46.97</v>
      </c>
      <c r="T23">
        <v>30.16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0</v>
      </c>
      <c r="P24">
        <v>44.25</v>
      </c>
      <c r="Q24">
        <v>25.14</v>
      </c>
      <c r="R24">
        <v>9.48</v>
      </c>
      <c r="S24">
        <v>46.97</v>
      </c>
      <c r="T24">
        <v>30.16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0</v>
      </c>
      <c r="P25">
        <v>44.25</v>
      </c>
      <c r="Q25">
        <v>25.14</v>
      </c>
      <c r="R25">
        <v>9.48</v>
      </c>
      <c r="S25">
        <v>46.97</v>
      </c>
      <c r="T25">
        <v>30.16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159</v>
      </c>
      <c r="E28">
        <f>PPCL!N28</f>
        <v>0</v>
      </c>
      <c r="F28">
        <f t="shared" si="4"/>
        <v>265</v>
      </c>
      <c r="G28">
        <f t="shared" si="5"/>
        <v>159</v>
      </c>
      <c r="H28" s="112"/>
      <c r="I28">
        <f>BRPL_EOD!AE28+BRPL_EOD!AF28</f>
        <v>45.1</v>
      </c>
      <c r="J28">
        <f>BYPL_EOD!AE28+BYPL_EOD!AF28</f>
        <v>25.62</v>
      </c>
      <c r="K28">
        <f>MES_EOD!AE28+MES_EOD!AF28</f>
        <v>9.66</v>
      </c>
      <c r="L28">
        <f>NDMC_EOD!AE28+NDMC_EOD!AF28</f>
        <v>47.88</v>
      </c>
      <c r="M28">
        <f>TPDDL_EOD!AE28+TPDDL_EOD!AF28</f>
        <v>30.74</v>
      </c>
      <c r="N28">
        <f t="shared" si="0"/>
        <v>159</v>
      </c>
      <c r="O28" s="112">
        <f t="shared" si="1"/>
        <v>0</v>
      </c>
      <c r="P28">
        <v>45.1</v>
      </c>
      <c r="Q28">
        <v>25.62</v>
      </c>
      <c r="R28">
        <v>9.66</v>
      </c>
      <c r="S28">
        <v>47.88</v>
      </c>
      <c r="T28">
        <v>30.74</v>
      </c>
      <c r="U28" s="114">
        <f t="shared" si="2"/>
        <v>159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159</v>
      </c>
      <c r="E29">
        <f>PPCL!N29</f>
        <v>0</v>
      </c>
      <c r="F29">
        <f t="shared" si="4"/>
        <v>265</v>
      </c>
      <c r="G29">
        <f t="shared" si="5"/>
        <v>159</v>
      </c>
      <c r="H29" s="112"/>
      <c r="I29">
        <f>BRPL_EOD!AE29+BRPL_EOD!AF29</f>
        <v>45.1</v>
      </c>
      <c r="J29">
        <f>BYPL_EOD!AE29+BYPL_EOD!AF29</f>
        <v>25.62</v>
      </c>
      <c r="K29">
        <f>MES_EOD!AE29+MES_EOD!AF29</f>
        <v>9.66</v>
      </c>
      <c r="L29">
        <f>NDMC_EOD!AE29+NDMC_EOD!AF29</f>
        <v>47.88</v>
      </c>
      <c r="M29">
        <f>TPDDL_EOD!AE29+TPDDL_EOD!AF29</f>
        <v>30.74</v>
      </c>
      <c r="N29">
        <f t="shared" si="0"/>
        <v>159</v>
      </c>
      <c r="O29" s="112">
        <f t="shared" si="1"/>
        <v>0</v>
      </c>
      <c r="P29">
        <v>45.1</v>
      </c>
      <c r="Q29">
        <v>25.62</v>
      </c>
      <c r="R29">
        <v>9.66</v>
      </c>
      <c r="S29">
        <v>47.88</v>
      </c>
      <c r="T29">
        <v>30.74</v>
      </c>
      <c r="U29" s="114">
        <f t="shared" si="2"/>
        <v>159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159</v>
      </c>
      <c r="E30">
        <f>PPCL!N30</f>
        <v>0</v>
      </c>
      <c r="F30">
        <f t="shared" si="4"/>
        <v>265</v>
      </c>
      <c r="G30">
        <f t="shared" si="5"/>
        <v>159</v>
      </c>
      <c r="H30" s="112"/>
      <c r="I30">
        <f>BRPL_EOD!AE30+BRPL_EOD!AF30</f>
        <v>45.1</v>
      </c>
      <c r="J30">
        <f>BYPL_EOD!AE30+BYPL_EOD!AF30</f>
        <v>25.62</v>
      </c>
      <c r="K30">
        <f>MES_EOD!AE30+MES_EOD!AF30</f>
        <v>9.66</v>
      </c>
      <c r="L30">
        <f>NDMC_EOD!AE30+NDMC_EOD!AF30</f>
        <v>47.88</v>
      </c>
      <c r="M30">
        <f>TPDDL_EOD!AE30+TPDDL_EOD!AF30</f>
        <v>30.74</v>
      </c>
      <c r="N30">
        <f t="shared" si="0"/>
        <v>159</v>
      </c>
      <c r="O30" s="112">
        <f t="shared" si="1"/>
        <v>0</v>
      </c>
      <c r="P30">
        <v>45.1</v>
      </c>
      <c r="Q30">
        <v>25.62</v>
      </c>
      <c r="R30">
        <v>9.66</v>
      </c>
      <c r="S30">
        <v>47.88</v>
      </c>
      <c r="T30">
        <v>30.74</v>
      </c>
      <c r="U30" s="114">
        <f t="shared" si="2"/>
        <v>159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159</v>
      </c>
      <c r="E31">
        <f>PPCL!N31</f>
        <v>0</v>
      </c>
      <c r="F31">
        <f t="shared" si="4"/>
        <v>265</v>
      </c>
      <c r="G31">
        <f t="shared" si="5"/>
        <v>159</v>
      </c>
      <c r="H31" s="112"/>
      <c r="I31">
        <f>BRPL_EOD!AE31+BRPL_EOD!AF31</f>
        <v>45.1</v>
      </c>
      <c r="J31">
        <f>BYPL_EOD!AE31+BYPL_EOD!AF31</f>
        <v>25.62</v>
      </c>
      <c r="K31">
        <f>MES_EOD!AE31+MES_EOD!AF31</f>
        <v>9.66</v>
      </c>
      <c r="L31">
        <f>NDMC_EOD!AE31+NDMC_EOD!AF31</f>
        <v>47.88</v>
      </c>
      <c r="M31">
        <f>TPDDL_EOD!AE31+TPDDL_EOD!AF31</f>
        <v>30.74</v>
      </c>
      <c r="N31">
        <f t="shared" si="0"/>
        <v>159</v>
      </c>
      <c r="O31" s="112">
        <f t="shared" si="1"/>
        <v>0</v>
      </c>
      <c r="P31">
        <v>45.1</v>
      </c>
      <c r="Q31">
        <v>25.62</v>
      </c>
      <c r="R31">
        <v>9.66</v>
      </c>
      <c r="S31">
        <v>47.88</v>
      </c>
      <c r="T31">
        <v>30.74</v>
      </c>
      <c r="U31" s="114">
        <f t="shared" si="2"/>
        <v>159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159</v>
      </c>
      <c r="E32">
        <f>PPCL!N32</f>
        <v>0</v>
      </c>
      <c r="F32">
        <f t="shared" si="4"/>
        <v>265</v>
      </c>
      <c r="G32">
        <f t="shared" si="5"/>
        <v>159</v>
      </c>
      <c r="H32" s="112"/>
      <c r="I32">
        <f>BRPL_EOD!AE32+BRPL_EOD!AF32</f>
        <v>45.1</v>
      </c>
      <c r="J32">
        <f>BYPL_EOD!AE32+BYPL_EOD!AF32</f>
        <v>25.62</v>
      </c>
      <c r="K32">
        <f>MES_EOD!AE32+MES_EOD!AF32</f>
        <v>9.66</v>
      </c>
      <c r="L32">
        <f>NDMC_EOD!AE32+NDMC_EOD!AF32</f>
        <v>47.88</v>
      </c>
      <c r="M32">
        <f>TPDDL_EOD!AE32+TPDDL_EOD!AF32</f>
        <v>30.74</v>
      </c>
      <c r="N32">
        <f t="shared" si="0"/>
        <v>159</v>
      </c>
      <c r="O32" s="112">
        <f t="shared" si="1"/>
        <v>0</v>
      </c>
      <c r="P32">
        <v>45.1</v>
      </c>
      <c r="Q32">
        <v>25.62</v>
      </c>
      <c r="R32">
        <v>9.66</v>
      </c>
      <c r="S32">
        <v>47.88</v>
      </c>
      <c r="T32">
        <v>30.74</v>
      </c>
      <c r="U32" s="114">
        <f t="shared" si="2"/>
        <v>159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159</v>
      </c>
      <c r="E33">
        <f>PPCL!N33</f>
        <v>0</v>
      </c>
      <c r="F33">
        <f t="shared" si="4"/>
        <v>265</v>
      </c>
      <c r="G33">
        <f t="shared" si="5"/>
        <v>159</v>
      </c>
      <c r="H33" s="112"/>
      <c r="I33">
        <f>BRPL_EOD!AE33+BRPL_EOD!AF33</f>
        <v>45.1</v>
      </c>
      <c r="J33">
        <f>BYPL_EOD!AE33+BYPL_EOD!AF33</f>
        <v>25.62</v>
      </c>
      <c r="K33">
        <f>MES_EOD!AE33+MES_EOD!AF33</f>
        <v>9.66</v>
      </c>
      <c r="L33">
        <f>NDMC_EOD!AE33+NDMC_EOD!AF33</f>
        <v>47.88</v>
      </c>
      <c r="M33">
        <f>TPDDL_EOD!AE33+TPDDL_EOD!AF33</f>
        <v>30.74</v>
      </c>
      <c r="N33">
        <f t="shared" si="0"/>
        <v>159</v>
      </c>
      <c r="O33" s="112">
        <f t="shared" si="1"/>
        <v>0</v>
      </c>
      <c r="P33">
        <v>45.1</v>
      </c>
      <c r="Q33">
        <v>25.62</v>
      </c>
      <c r="R33">
        <v>9.66</v>
      </c>
      <c r="S33">
        <v>47.88</v>
      </c>
      <c r="T33">
        <v>30.74</v>
      </c>
      <c r="U33" s="114">
        <f t="shared" si="2"/>
        <v>159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159</v>
      </c>
      <c r="E34">
        <f>PPCL!N34</f>
        <v>0</v>
      </c>
      <c r="F34">
        <f t="shared" si="4"/>
        <v>265</v>
      </c>
      <c r="G34">
        <f t="shared" si="5"/>
        <v>159</v>
      </c>
      <c r="H34" s="112"/>
      <c r="I34">
        <f>BRPL_EOD!AE34+BRPL_EOD!AF34</f>
        <v>45.1</v>
      </c>
      <c r="J34">
        <f>BYPL_EOD!AE34+BYPL_EOD!AF34</f>
        <v>25.62</v>
      </c>
      <c r="K34">
        <f>MES_EOD!AE34+MES_EOD!AF34</f>
        <v>9.66</v>
      </c>
      <c r="L34">
        <f>NDMC_EOD!AE34+NDMC_EOD!AF34</f>
        <v>47.88</v>
      </c>
      <c r="M34">
        <f>TPDDL_EOD!AE34+TPDDL_EOD!AF34</f>
        <v>30.74</v>
      </c>
      <c r="N34">
        <f t="shared" si="0"/>
        <v>159</v>
      </c>
      <c r="O34" s="112">
        <f t="shared" si="1"/>
        <v>0</v>
      </c>
      <c r="P34">
        <v>45.1</v>
      </c>
      <c r="Q34">
        <v>25.62</v>
      </c>
      <c r="R34">
        <v>9.66</v>
      </c>
      <c r="S34">
        <v>47.88</v>
      </c>
      <c r="T34">
        <v>30.74</v>
      </c>
      <c r="U34" s="114">
        <f t="shared" si="2"/>
        <v>159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159</v>
      </c>
      <c r="E35">
        <f>PPCL!N35</f>
        <v>0</v>
      </c>
      <c r="F35">
        <f t="shared" si="4"/>
        <v>265</v>
      </c>
      <c r="G35">
        <f t="shared" si="5"/>
        <v>159</v>
      </c>
      <c r="H35" s="112"/>
      <c r="I35">
        <f>BRPL_EOD!AE35+BRPL_EOD!AF35</f>
        <v>45.1</v>
      </c>
      <c r="J35">
        <f>BYPL_EOD!AE35+BYPL_EOD!AF35</f>
        <v>25.62</v>
      </c>
      <c r="K35">
        <f>MES_EOD!AE35+MES_EOD!AF35</f>
        <v>9.66</v>
      </c>
      <c r="L35">
        <f>NDMC_EOD!AE35+NDMC_EOD!AF35</f>
        <v>47.88</v>
      </c>
      <c r="M35">
        <f>TPDDL_EOD!AE35+TPDDL_EOD!AF35</f>
        <v>30.74</v>
      </c>
      <c r="N35">
        <f t="shared" si="0"/>
        <v>159</v>
      </c>
      <c r="O35" s="112">
        <f t="shared" si="1"/>
        <v>0</v>
      </c>
      <c r="P35">
        <v>45.1</v>
      </c>
      <c r="Q35">
        <v>25.62</v>
      </c>
      <c r="R35">
        <v>9.66</v>
      </c>
      <c r="S35">
        <v>47.88</v>
      </c>
      <c r="T35">
        <v>30.74</v>
      </c>
      <c r="U35" s="114">
        <f t="shared" si="2"/>
        <v>159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159</v>
      </c>
      <c r="E36">
        <f>PPCL!N36</f>
        <v>0</v>
      </c>
      <c r="F36">
        <f t="shared" si="4"/>
        <v>265</v>
      </c>
      <c r="G36">
        <f t="shared" si="5"/>
        <v>159</v>
      </c>
      <c r="H36" s="112"/>
      <c r="I36">
        <f>BRPL_EOD!AE36+BRPL_EOD!AF36</f>
        <v>45.1</v>
      </c>
      <c r="J36">
        <f>BYPL_EOD!AE36+BYPL_EOD!AF36</f>
        <v>25.62</v>
      </c>
      <c r="K36">
        <f>MES_EOD!AE36+MES_EOD!AF36</f>
        <v>9.66</v>
      </c>
      <c r="L36">
        <f>NDMC_EOD!AE36+NDMC_EOD!AF36</f>
        <v>47.88</v>
      </c>
      <c r="M36">
        <f>TPDDL_EOD!AE36+TPDDL_EOD!AF36</f>
        <v>30.74</v>
      </c>
      <c r="N36">
        <f t="shared" si="0"/>
        <v>159</v>
      </c>
      <c r="O36" s="112">
        <f t="shared" si="1"/>
        <v>0</v>
      </c>
      <c r="P36">
        <v>45.1</v>
      </c>
      <c r="Q36">
        <v>25.62</v>
      </c>
      <c r="R36">
        <v>9.66</v>
      </c>
      <c r="S36">
        <v>47.88</v>
      </c>
      <c r="T36">
        <v>30.74</v>
      </c>
      <c r="U36" s="114">
        <f t="shared" si="2"/>
        <v>159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159</v>
      </c>
      <c r="E37">
        <f>PPCL!N37</f>
        <v>0</v>
      </c>
      <c r="F37">
        <f t="shared" si="4"/>
        <v>265</v>
      </c>
      <c r="G37">
        <f t="shared" si="5"/>
        <v>159</v>
      </c>
      <c r="H37" s="112"/>
      <c r="I37">
        <f>BRPL_EOD!AE37+BRPL_EOD!AF37</f>
        <v>45.1</v>
      </c>
      <c r="J37">
        <f>BYPL_EOD!AE37+BYPL_EOD!AF37</f>
        <v>25.62</v>
      </c>
      <c r="K37">
        <f>MES_EOD!AE37+MES_EOD!AF37</f>
        <v>9.66</v>
      </c>
      <c r="L37">
        <f>NDMC_EOD!AE37+NDMC_EOD!AF37</f>
        <v>47.88</v>
      </c>
      <c r="M37">
        <f>TPDDL_EOD!AE37+TPDDL_EOD!AF37</f>
        <v>30.74</v>
      </c>
      <c r="N37">
        <f t="shared" si="0"/>
        <v>159</v>
      </c>
      <c r="O37" s="112">
        <f t="shared" si="1"/>
        <v>0</v>
      </c>
      <c r="P37">
        <v>45.1</v>
      </c>
      <c r="Q37">
        <v>25.62</v>
      </c>
      <c r="R37">
        <v>9.66</v>
      </c>
      <c r="S37">
        <v>47.88</v>
      </c>
      <c r="T37">
        <v>30.74</v>
      </c>
      <c r="U37" s="114">
        <f t="shared" si="2"/>
        <v>159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159</v>
      </c>
      <c r="E38">
        <f>PPCL!N38</f>
        <v>0</v>
      </c>
      <c r="F38">
        <f t="shared" si="4"/>
        <v>265</v>
      </c>
      <c r="G38">
        <f t="shared" si="5"/>
        <v>159</v>
      </c>
      <c r="H38" s="112"/>
      <c r="I38">
        <f>BRPL_EOD!AE38+BRPL_EOD!AF38</f>
        <v>45.1</v>
      </c>
      <c r="J38">
        <f>BYPL_EOD!AE38+BYPL_EOD!AF38</f>
        <v>25.62</v>
      </c>
      <c r="K38">
        <f>MES_EOD!AE38+MES_EOD!AF38</f>
        <v>9.66</v>
      </c>
      <c r="L38">
        <f>NDMC_EOD!AE38+NDMC_EOD!AF38</f>
        <v>47.88</v>
      </c>
      <c r="M38">
        <f>TPDDL_EOD!AE38+TPDDL_EOD!AF38</f>
        <v>30.74</v>
      </c>
      <c r="N38">
        <f t="shared" si="0"/>
        <v>159</v>
      </c>
      <c r="O38" s="112">
        <f t="shared" si="1"/>
        <v>0</v>
      </c>
      <c r="P38">
        <v>45.1</v>
      </c>
      <c r="Q38">
        <v>25.62</v>
      </c>
      <c r="R38">
        <v>9.66</v>
      </c>
      <c r="S38">
        <v>47.88</v>
      </c>
      <c r="T38">
        <v>30.74</v>
      </c>
      <c r="U38" s="114">
        <f t="shared" si="2"/>
        <v>159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159</v>
      </c>
      <c r="E39">
        <f>PPCL!N39</f>
        <v>0</v>
      </c>
      <c r="F39">
        <f t="shared" si="4"/>
        <v>265</v>
      </c>
      <c r="G39">
        <f t="shared" si="5"/>
        <v>159</v>
      </c>
      <c r="H39" s="112"/>
      <c r="I39">
        <f>BRPL_EOD!AE39+BRPL_EOD!AF39</f>
        <v>45.1</v>
      </c>
      <c r="J39">
        <f>BYPL_EOD!AE39+BYPL_EOD!AF39</f>
        <v>25.62</v>
      </c>
      <c r="K39">
        <f>MES_EOD!AE39+MES_EOD!AF39</f>
        <v>9.66</v>
      </c>
      <c r="L39">
        <f>NDMC_EOD!AE39+NDMC_EOD!AF39</f>
        <v>47.88</v>
      </c>
      <c r="M39">
        <f>TPDDL_EOD!AE39+TPDDL_EOD!AF39</f>
        <v>30.74</v>
      </c>
      <c r="N39">
        <f t="shared" si="0"/>
        <v>159</v>
      </c>
      <c r="O39" s="112">
        <f t="shared" si="1"/>
        <v>0</v>
      </c>
      <c r="P39">
        <v>45.1</v>
      </c>
      <c r="Q39">
        <v>25.62</v>
      </c>
      <c r="R39">
        <v>9.66</v>
      </c>
      <c r="S39">
        <v>47.88</v>
      </c>
      <c r="T39">
        <v>30.74</v>
      </c>
      <c r="U39" s="114">
        <f t="shared" si="2"/>
        <v>159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159</v>
      </c>
      <c r="E40">
        <f>PPCL!N40</f>
        <v>0</v>
      </c>
      <c r="F40">
        <f t="shared" si="4"/>
        <v>265</v>
      </c>
      <c r="G40">
        <f t="shared" si="5"/>
        <v>159</v>
      </c>
      <c r="H40" s="112"/>
      <c r="I40">
        <f>BRPL_EOD!AE40+BRPL_EOD!AF40</f>
        <v>45.1</v>
      </c>
      <c r="J40">
        <f>BYPL_EOD!AE40+BYPL_EOD!AF40</f>
        <v>25.62</v>
      </c>
      <c r="K40">
        <f>MES_EOD!AE40+MES_EOD!AF40</f>
        <v>9.66</v>
      </c>
      <c r="L40">
        <f>NDMC_EOD!AE40+NDMC_EOD!AF40</f>
        <v>47.88</v>
      </c>
      <c r="M40">
        <f>TPDDL_EOD!AE40+TPDDL_EOD!AF40</f>
        <v>30.74</v>
      </c>
      <c r="N40">
        <f t="shared" si="0"/>
        <v>159</v>
      </c>
      <c r="O40" s="112">
        <f t="shared" si="1"/>
        <v>0</v>
      </c>
      <c r="P40">
        <v>45.1</v>
      </c>
      <c r="Q40">
        <v>25.62</v>
      </c>
      <c r="R40">
        <v>9.66</v>
      </c>
      <c r="S40">
        <v>47.88</v>
      </c>
      <c r="T40">
        <v>30.74</v>
      </c>
      <c r="U40" s="114">
        <f t="shared" si="2"/>
        <v>159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159</v>
      </c>
      <c r="E41">
        <f>PPCL!N41</f>
        <v>0</v>
      </c>
      <c r="F41">
        <f t="shared" si="4"/>
        <v>265</v>
      </c>
      <c r="G41">
        <f t="shared" si="5"/>
        <v>159</v>
      </c>
      <c r="H41" s="112"/>
      <c r="I41">
        <f>BRPL_EOD!AE41+BRPL_EOD!AF41</f>
        <v>45.1</v>
      </c>
      <c r="J41">
        <f>BYPL_EOD!AE41+BYPL_EOD!AF41</f>
        <v>25.62</v>
      </c>
      <c r="K41">
        <f>MES_EOD!AE41+MES_EOD!AF41</f>
        <v>9.66</v>
      </c>
      <c r="L41">
        <f>NDMC_EOD!AE41+NDMC_EOD!AF41</f>
        <v>47.88</v>
      </c>
      <c r="M41">
        <f>TPDDL_EOD!AE41+TPDDL_EOD!AF41</f>
        <v>30.74</v>
      </c>
      <c r="N41">
        <f t="shared" si="0"/>
        <v>159</v>
      </c>
      <c r="O41" s="112">
        <f t="shared" si="1"/>
        <v>0</v>
      </c>
      <c r="P41">
        <v>45.1</v>
      </c>
      <c r="Q41">
        <v>25.62</v>
      </c>
      <c r="R41">
        <v>9.66</v>
      </c>
      <c r="S41">
        <v>47.88</v>
      </c>
      <c r="T41">
        <v>30.74</v>
      </c>
      <c r="U41" s="114">
        <f t="shared" si="2"/>
        <v>159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159</v>
      </c>
      <c r="E42">
        <f>PPCL!N42</f>
        <v>0</v>
      </c>
      <c r="F42">
        <f t="shared" si="4"/>
        <v>265</v>
      </c>
      <c r="G42">
        <f t="shared" si="5"/>
        <v>159</v>
      </c>
      <c r="H42" s="112"/>
      <c r="I42">
        <f>BRPL_EOD!AE42+BRPL_EOD!AF42</f>
        <v>45.1</v>
      </c>
      <c r="J42">
        <f>BYPL_EOD!AE42+BYPL_EOD!AF42</f>
        <v>25.62</v>
      </c>
      <c r="K42">
        <f>MES_EOD!AE42+MES_EOD!AF42</f>
        <v>9.66</v>
      </c>
      <c r="L42">
        <f>NDMC_EOD!AE42+NDMC_EOD!AF42</f>
        <v>47.88</v>
      </c>
      <c r="M42">
        <f>TPDDL_EOD!AE42+TPDDL_EOD!AF42</f>
        <v>30.74</v>
      </c>
      <c r="N42">
        <f t="shared" si="0"/>
        <v>159</v>
      </c>
      <c r="O42" s="112">
        <f t="shared" si="1"/>
        <v>0</v>
      </c>
      <c r="P42">
        <v>45.1</v>
      </c>
      <c r="Q42">
        <v>25.62</v>
      </c>
      <c r="R42">
        <v>9.66</v>
      </c>
      <c r="S42">
        <v>47.88</v>
      </c>
      <c r="T42">
        <v>30.74</v>
      </c>
      <c r="U42" s="114">
        <f t="shared" si="2"/>
        <v>159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43.68</v>
      </c>
      <c r="J43">
        <f>BYPL_EOD!AE43+BYPL_EOD!AF43</f>
        <v>24.81</v>
      </c>
      <c r="K43">
        <f>MES_EOD!AE43+MES_EOD!AF43</f>
        <v>9.36</v>
      </c>
      <c r="L43">
        <f>NDMC_EOD!AE43+NDMC_EOD!AF43</f>
        <v>46.37</v>
      </c>
      <c r="M43">
        <f>TPDDL_EOD!AE43+TPDDL_EOD!AF43</f>
        <v>29.77</v>
      </c>
      <c r="N43">
        <f t="shared" si="0"/>
        <v>153.99</v>
      </c>
      <c r="O43" s="112">
        <f t="shared" si="1"/>
        <v>9.9999999999909051E-3</v>
      </c>
      <c r="P43">
        <v>43.682836547827776</v>
      </c>
      <c r="Q43">
        <v>24.811611143580748</v>
      </c>
      <c r="R43">
        <v>9.3606078316773811</v>
      </c>
      <c r="S43">
        <v>46.373011234495742</v>
      </c>
      <c r="T43">
        <v>29.771933242418335</v>
      </c>
      <c r="U43" s="114">
        <f t="shared" si="2"/>
        <v>153.99999999999997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43.68</v>
      </c>
      <c r="J44">
        <f>BYPL_EOD!AE44+BYPL_EOD!AF44</f>
        <v>24.81</v>
      </c>
      <c r="K44">
        <f>MES_EOD!AE44+MES_EOD!AF44</f>
        <v>9.36</v>
      </c>
      <c r="L44">
        <f>NDMC_EOD!AE44+NDMC_EOD!AF44</f>
        <v>46.37</v>
      </c>
      <c r="M44">
        <f>TPDDL_EOD!AE44+TPDDL_EOD!AF44</f>
        <v>29.77</v>
      </c>
      <c r="N44">
        <f t="shared" si="0"/>
        <v>153.99</v>
      </c>
      <c r="O44" s="112">
        <f t="shared" si="1"/>
        <v>9.9999999999909051E-3</v>
      </c>
      <c r="P44">
        <v>43.682836547827776</v>
      </c>
      <c r="Q44">
        <v>24.811611143580748</v>
      </c>
      <c r="R44">
        <v>9.3606078316773811</v>
      </c>
      <c r="S44">
        <v>46.373011234495742</v>
      </c>
      <c r="T44">
        <v>29.771933242418335</v>
      </c>
      <c r="U44" s="114">
        <f t="shared" si="2"/>
        <v>153.99999999999997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43.68</v>
      </c>
      <c r="J45">
        <f>BYPL_EOD!AE45+BYPL_EOD!AF45</f>
        <v>24.81</v>
      </c>
      <c r="K45">
        <f>MES_EOD!AE45+MES_EOD!AF45</f>
        <v>9.36</v>
      </c>
      <c r="L45">
        <f>NDMC_EOD!AE45+NDMC_EOD!AF45</f>
        <v>46.37</v>
      </c>
      <c r="M45">
        <f>TPDDL_EOD!AE45+TPDDL_EOD!AF45</f>
        <v>29.77</v>
      </c>
      <c r="N45">
        <f t="shared" si="0"/>
        <v>153.99</v>
      </c>
      <c r="O45" s="112">
        <f t="shared" si="1"/>
        <v>9.9999999999909051E-3</v>
      </c>
      <c r="P45">
        <v>43.682836547827776</v>
      </c>
      <c r="Q45">
        <v>24.811611143580748</v>
      </c>
      <c r="R45">
        <v>9.3606078316773811</v>
      </c>
      <c r="S45">
        <v>46.373011234495742</v>
      </c>
      <c r="T45">
        <v>29.771933242418335</v>
      </c>
      <c r="U45" s="114">
        <f t="shared" si="2"/>
        <v>153.99999999999997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43.68</v>
      </c>
      <c r="J46">
        <f>BYPL_EOD!AE46+BYPL_EOD!AF46</f>
        <v>24.81</v>
      </c>
      <c r="K46">
        <f>MES_EOD!AE46+MES_EOD!AF46</f>
        <v>9.36</v>
      </c>
      <c r="L46">
        <f>NDMC_EOD!AE46+NDMC_EOD!AF46</f>
        <v>46.37</v>
      </c>
      <c r="M46">
        <f>TPDDL_EOD!AE46+TPDDL_EOD!AF46</f>
        <v>29.77</v>
      </c>
      <c r="N46">
        <f t="shared" si="0"/>
        <v>153.99</v>
      </c>
      <c r="O46" s="112">
        <f t="shared" si="1"/>
        <v>9.9999999999909051E-3</v>
      </c>
      <c r="P46">
        <v>43.682836547827776</v>
      </c>
      <c r="Q46">
        <v>24.811611143580748</v>
      </c>
      <c r="R46">
        <v>9.3606078316773811</v>
      </c>
      <c r="S46">
        <v>46.373011234495742</v>
      </c>
      <c r="T46">
        <v>29.771933242418335</v>
      </c>
      <c r="U46" s="114">
        <f t="shared" si="2"/>
        <v>153.99999999999997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154</v>
      </c>
      <c r="E47">
        <f>PPCL!N47</f>
        <v>0</v>
      </c>
      <c r="F47">
        <f t="shared" si="4"/>
        <v>265</v>
      </c>
      <c r="G47">
        <f t="shared" si="5"/>
        <v>154</v>
      </c>
      <c r="H47" s="112"/>
      <c r="I47">
        <f>BRPL_EOD!AE47+BRPL_EOD!AF47</f>
        <v>43.68</v>
      </c>
      <c r="J47">
        <f>BYPL_EOD!AE47+BYPL_EOD!AF47</f>
        <v>24.81</v>
      </c>
      <c r="K47">
        <f>MES_EOD!AE47+MES_EOD!AF47</f>
        <v>9.36</v>
      </c>
      <c r="L47">
        <f>NDMC_EOD!AE47+NDMC_EOD!AF47</f>
        <v>46.37</v>
      </c>
      <c r="M47">
        <f>TPDDL_EOD!AE47+TPDDL_EOD!AF47</f>
        <v>29.77</v>
      </c>
      <c r="N47">
        <f t="shared" si="0"/>
        <v>153.99</v>
      </c>
      <c r="O47" s="112">
        <f t="shared" si="1"/>
        <v>9.9999999999909051E-3</v>
      </c>
      <c r="P47">
        <v>43.682836547827776</v>
      </c>
      <c r="Q47">
        <v>24.811611143580748</v>
      </c>
      <c r="R47">
        <v>9.3606078316773811</v>
      </c>
      <c r="S47">
        <v>46.373011234495742</v>
      </c>
      <c r="T47">
        <v>29.771933242418335</v>
      </c>
      <c r="U47" s="114">
        <f t="shared" si="2"/>
        <v>153.99999999999997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154</v>
      </c>
      <c r="E48">
        <f>PPCL!N48</f>
        <v>0</v>
      </c>
      <c r="F48">
        <f t="shared" si="4"/>
        <v>265</v>
      </c>
      <c r="G48">
        <f t="shared" si="5"/>
        <v>154</v>
      </c>
      <c r="H48" s="112"/>
      <c r="I48">
        <f>BRPL_EOD!AE48+BRPL_EOD!AF48</f>
        <v>43.68</v>
      </c>
      <c r="J48">
        <f>BYPL_EOD!AE48+BYPL_EOD!AF48</f>
        <v>24.81</v>
      </c>
      <c r="K48">
        <f>MES_EOD!AE48+MES_EOD!AF48</f>
        <v>9.36</v>
      </c>
      <c r="L48">
        <f>NDMC_EOD!AE48+NDMC_EOD!AF48</f>
        <v>46.37</v>
      </c>
      <c r="M48">
        <f>TPDDL_EOD!AE48+TPDDL_EOD!AF48</f>
        <v>29.77</v>
      </c>
      <c r="N48">
        <f t="shared" si="0"/>
        <v>153.99</v>
      </c>
      <c r="O48" s="112">
        <f t="shared" si="1"/>
        <v>9.9999999999909051E-3</v>
      </c>
      <c r="P48">
        <v>43.682836547827776</v>
      </c>
      <c r="Q48">
        <v>24.811611143580748</v>
      </c>
      <c r="R48">
        <v>9.3606078316773811</v>
      </c>
      <c r="S48">
        <v>46.373011234495742</v>
      </c>
      <c r="T48">
        <v>29.771933242418335</v>
      </c>
      <c r="U48" s="114">
        <f t="shared" si="2"/>
        <v>153.99999999999997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154</v>
      </c>
      <c r="E49">
        <f>PPCL!N49</f>
        <v>0</v>
      </c>
      <c r="F49">
        <f t="shared" si="4"/>
        <v>265</v>
      </c>
      <c r="G49">
        <f t="shared" si="5"/>
        <v>154</v>
      </c>
      <c r="H49" s="112"/>
      <c r="I49">
        <f>BRPL_EOD!AE49+BRPL_EOD!AF49</f>
        <v>43.68</v>
      </c>
      <c r="J49">
        <f>BYPL_EOD!AE49+BYPL_EOD!AF49</f>
        <v>24.81</v>
      </c>
      <c r="K49">
        <f>MES_EOD!AE49+MES_EOD!AF49</f>
        <v>9.36</v>
      </c>
      <c r="L49">
        <f>NDMC_EOD!AE49+NDMC_EOD!AF49</f>
        <v>46.37</v>
      </c>
      <c r="M49">
        <f>TPDDL_EOD!AE49+TPDDL_EOD!AF49</f>
        <v>29.77</v>
      </c>
      <c r="N49">
        <f t="shared" si="0"/>
        <v>153.99</v>
      </c>
      <c r="O49" s="112">
        <f t="shared" si="1"/>
        <v>9.9999999999909051E-3</v>
      </c>
      <c r="P49">
        <v>43.682836547827776</v>
      </c>
      <c r="Q49">
        <v>24.811611143580748</v>
      </c>
      <c r="R49">
        <v>9.3606078316773811</v>
      </c>
      <c r="S49">
        <v>46.373011234495742</v>
      </c>
      <c r="T49">
        <v>29.771933242418335</v>
      </c>
      <c r="U49" s="114">
        <f t="shared" si="2"/>
        <v>153.99999999999997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154</v>
      </c>
      <c r="E50">
        <f>PPCL!N50</f>
        <v>0</v>
      </c>
      <c r="F50">
        <f t="shared" si="4"/>
        <v>265</v>
      </c>
      <c r="G50">
        <f t="shared" si="5"/>
        <v>154</v>
      </c>
      <c r="H50" s="112"/>
      <c r="I50">
        <f>BRPL_EOD!AE50+BRPL_EOD!AF50</f>
        <v>43.68</v>
      </c>
      <c r="J50">
        <f>BYPL_EOD!AE50+BYPL_EOD!AF50</f>
        <v>24.81</v>
      </c>
      <c r="K50">
        <f>MES_EOD!AE50+MES_EOD!AF50</f>
        <v>9.36</v>
      </c>
      <c r="L50">
        <f>NDMC_EOD!AE50+NDMC_EOD!AF50</f>
        <v>46.37</v>
      </c>
      <c r="M50">
        <f>TPDDL_EOD!AE50+TPDDL_EOD!AF50</f>
        <v>29.77</v>
      </c>
      <c r="N50">
        <f t="shared" si="0"/>
        <v>153.99</v>
      </c>
      <c r="O50" s="112">
        <f t="shared" si="1"/>
        <v>9.9999999999909051E-3</v>
      </c>
      <c r="P50">
        <v>43.682836547827776</v>
      </c>
      <c r="Q50">
        <v>24.811611143580748</v>
      </c>
      <c r="R50">
        <v>9.3606078316773811</v>
      </c>
      <c r="S50">
        <v>46.373011234495742</v>
      </c>
      <c r="T50">
        <v>29.771933242418335</v>
      </c>
      <c r="U50" s="114">
        <f t="shared" si="2"/>
        <v>153.99999999999997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43.68</v>
      </c>
      <c r="J51">
        <f>BYPL_EOD!AE51+BYPL_EOD!AF51</f>
        <v>24.81</v>
      </c>
      <c r="K51">
        <f>MES_EOD!AE51+MES_EOD!AF51</f>
        <v>9.36</v>
      </c>
      <c r="L51">
        <f>NDMC_EOD!AE51+NDMC_EOD!AF51</f>
        <v>46.37</v>
      </c>
      <c r="M51">
        <f>TPDDL_EOD!AE51+TPDDL_EOD!AF51</f>
        <v>29.77</v>
      </c>
      <c r="N51">
        <f t="shared" si="0"/>
        <v>153.99</v>
      </c>
      <c r="O51" s="112">
        <f t="shared" si="1"/>
        <v>9.9999999999909051E-3</v>
      </c>
      <c r="P51">
        <v>43.682836547827776</v>
      </c>
      <c r="Q51">
        <v>24.811611143580748</v>
      </c>
      <c r="R51">
        <v>9.3606078316773811</v>
      </c>
      <c r="S51">
        <v>46.373011234495742</v>
      </c>
      <c r="T51">
        <v>29.771933242418335</v>
      </c>
      <c r="U51" s="114">
        <f t="shared" si="2"/>
        <v>153.99999999999997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154</v>
      </c>
      <c r="E52">
        <f>PPCL!N52</f>
        <v>0</v>
      </c>
      <c r="F52">
        <f t="shared" si="4"/>
        <v>265</v>
      </c>
      <c r="G52">
        <f t="shared" si="5"/>
        <v>154</v>
      </c>
      <c r="H52" s="112"/>
      <c r="I52">
        <f>BRPL_EOD!AE52+BRPL_EOD!AF52</f>
        <v>43.68</v>
      </c>
      <c r="J52">
        <f>BYPL_EOD!AE52+BYPL_EOD!AF52</f>
        <v>24.81</v>
      </c>
      <c r="K52">
        <f>MES_EOD!AE52+MES_EOD!AF52</f>
        <v>9.36</v>
      </c>
      <c r="L52">
        <f>NDMC_EOD!AE52+NDMC_EOD!AF52</f>
        <v>46.37</v>
      </c>
      <c r="M52">
        <f>TPDDL_EOD!AE52+TPDDL_EOD!AF52</f>
        <v>29.77</v>
      </c>
      <c r="N52">
        <f t="shared" si="0"/>
        <v>153.99</v>
      </c>
      <c r="O52" s="112">
        <f t="shared" si="1"/>
        <v>9.9999999999909051E-3</v>
      </c>
      <c r="P52">
        <v>43.682836547827776</v>
      </c>
      <c r="Q52">
        <v>24.811611143580748</v>
      </c>
      <c r="R52">
        <v>9.3606078316773811</v>
      </c>
      <c r="S52">
        <v>46.373011234495742</v>
      </c>
      <c r="T52">
        <v>29.771933242418335</v>
      </c>
      <c r="U52" s="114">
        <f t="shared" si="2"/>
        <v>153.99999999999997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154</v>
      </c>
      <c r="E53">
        <f>PPCL!N53</f>
        <v>0</v>
      </c>
      <c r="F53">
        <f t="shared" si="4"/>
        <v>265</v>
      </c>
      <c r="G53">
        <f t="shared" si="5"/>
        <v>154</v>
      </c>
      <c r="H53" s="112"/>
      <c r="I53">
        <f>BRPL_EOD!AE53+BRPL_EOD!AF53</f>
        <v>43.68</v>
      </c>
      <c r="J53">
        <f>BYPL_EOD!AE53+BYPL_EOD!AF53</f>
        <v>24.81</v>
      </c>
      <c r="K53">
        <f>MES_EOD!AE53+MES_EOD!AF53</f>
        <v>9.36</v>
      </c>
      <c r="L53">
        <f>NDMC_EOD!AE53+NDMC_EOD!AF53</f>
        <v>46.37</v>
      </c>
      <c r="M53">
        <f>TPDDL_EOD!AE53+TPDDL_EOD!AF53</f>
        <v>29.77</v>
      </c>
      <c r="N53">
        <f t="shared" si="0"/>
        <v>153.99</v>
      </c>
      <c r="O53" s="112">
        <f t="shared" si="1"/>
        <v>9.9999999999909051E-3</v>
      </c>
      <c r="P53">
        <v>43.682836547827776</v>
      </c>
      <c r="Q53">
        <v>24.811611143580748</v>
      </c>
      <c r="R53">
        <v>9.3606078316773811</v>
      </c>
      <c r="S53">
        <v>46.373011234495742</v>
      </c>
      <c r="T53">
        <v>29.771933242418335</v>
      </c>
      <c r="U53" s="114">
        <f t="shared" si="2"/>
        <v>153.99999999999997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154</v>
      </c>
      <c r="E54">
        <f>PPCL!N54</f>
        <v>0</v>
      </c>
      <c r="F54">
        <f t="shared" si="4"/>
        <v>265</v>
      </c>
      <c r="G54">
        <f t="shared" si="5"/>
        <v>154</v>
      </c>
      <c r="H54" s="112"/>
      <c r="I54">
        <f>BRPL_EOD!AE54+BRPL_EOD!AF54</f>
        <v>43.68</v>
      </c>
      <c r="J54">
        <f>BYPL_EOD!AE54+BYPL_EOD!AF54</f>
        <v>24.81</v>
      </c>
      <c r="K54">
        <f>MES_EOD!AE54+MES_EOD!AF54</f>
        <v>9.36</v>
      </c>
      <c r="L54">
        <f>NDMC_EOD!AE54+NDMC_EOD!AF54</f>
        <v>46.37</v>
      </c>
      <c r="M54">
        <f>TPDDL_EOD!AE54+TPDDL_EOD!AF54</f>
        <v>29.77</v>
      </c>
      <c r="N54">
        <f t="shared" si="0"/>
        <v>153.99</v>
      </c>
      <c r="O54" s="112">
        <f t="shared" si="1"/>
        <v>9.9999999999909051E-3</v>
      </c>
      <c r="P54">
        <v>43.682836547827776</v>
      </c>
      <c r="Q54">
        <v>24.811611143580748</v>
      </c>
      <c r="R54">
        <v>9.3606078316773811</v>
      </c>
      <c r="S54">
        <v>46.373011234495742</v>
      </c>
      <c r="T54">
        <v>29.771933242418335</v>
      </c>
      <c r="U54" s="114">
        <f t="shared" si="2"/>
        <v>153.99999999999997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154</v>
      </c>
      <c r="E55">
        <f>PPCL!N55</f>
        <v>0</v>
      </c>
      <c r="F55">
        <f t="shared" si="4"/>
        <v>265</v>
      </c>
      <c r="G55">
        <f t="shared" si="5"/>
        <v>154</v>
      </c>
      <c r="H55" s="112"/>
      <c r="I55">
        <f>BRPL_EOD!AE55+BRPL_EOD!AF55</f>
        <v>43.68</v>
      </c>
      <c r="J55">
        <f>BYPL_EOD!AE55+BYPL_EOD!AF55</f>
        <v>24.81</v>
      </c>
      <c r="K55">
        <f>MES_EOD!AE55+MES_EOD!AF55</f>
        <v>9.36</v>
      </c>
      <c r="L55">
        <f>NDMC_EOD!AE55+NDMC_EOD!AF55</f>
        <v>46.37</v>
      </c>
      <c r="M55">
        <f>TPDDL_EOD!AE55+TPDDL_EOD!AF55</f>
        <v>29.77</v>
      </c>
      <c r="N55">
        <f t="shared" si="0"/>
        <v>153.99</v>
      </c>
      <c r="O55" s="112">
        <f t="shared" si="1"/>
        <v>9.9999999999909051E-3</v>
      </c>
      <c r="P55">
        <v>43.682836547827776</v>
      </c>
      <c r="Q55">
        <v>24.811611143580748</v>
      </c>
      <c r="R55">
        <v>9.3606078316773811</v>
      </c>
      <c r="S55">
        <v>46.373011234495742</v>
      </c>
      <c r="T55">
        <v>29.771933242418335</v>
      </c>
      <c r="U55" s="114">
        <f t="shared" si="2"/>
        <v>153.99999999999997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154</v>
      </c>
      <c r="E56">
        <f>PPCL!N56</f>
        <v>0</v>
      </c>
      <c r="F56">
        <f t="shared" si="4"/>
        <v>265</v>
      </c>
      <c r="G56">
        <f t="shared" si="5"/>
        <v>154</v>
      </c>
      <c r="H56" s="112"/>
      <c r="I56">
        <f>BRPL_EOD!AE56+BRPL_EOD!AF56</f>
        <v>43.68</v>
      </c>
      <c r="J56">
        <f>BYPL_EOD!AE56+BYPL_EOD!AF56</f>
        <v>24.81</v>
      </c>
      <c r="K56">
        <f>MES_EOD!AE56+MES_EOD!AF56</f>
        <v>9.36</v>
      </c>
      <c r="L56">
        <f>NDMC_EOD!AE56+NDMC_EOD!AF56</f>
        <v>46.37</v>
      </c>
      <c r="M56">
        <f>TPDDL_EOD!AE56+TPDDL_EOD!AF56</f>
        <v>29.77</v>
      </c>
      <c r="N56">
        <f t="shared" si="0"/>
        <v>153.99</v>
      </c>
      <c r="O56" s="112">
        <f t="shared" si="1"/>
        <v>9.9999999999909051E-3</v>
      </c>
      <c r="P56">
        <v>43.682836547827776</v>
      </c>
      <c r="Q56">
        <v>24.811611143580748</v>
      </c>
      <c r="R56">
        <v>9.3606078316773811</v>
      </c>
      <c r="S56">
        <v>46.373011234495742</v>
      </c>
      <c r="T56">
        <v>29.771933242418335</v>
      </c>
      <c r="U56" s="114">
        <f t="shared" si="2"/>
        <v>153.99999999999997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265</v>
      </c>
      <c r="G57">
        <f t="shared" si="5"/>
        <v>148</v>
      </c>
      <c r="H57" s="112"/>
      <c r="I57">
        <f>BRPL_EOD!AE57+BRPL_EOD!AF57</f>
        <v>41.75</v>
      </c>
      <c r="J57">
        <f>BYPL_EOD!AE57+BYPL_EOD!AF57</f>
        <v>24</v>
      </c>
      <c r="K57">
        <f>MES_EOD!AE57+MES_EOD!AF57</f>
        <v>8.94</v>
      </c>
      <c r="L57">
        <f>NDMC_EOD!AE57+NDMC_EOD!AF57</f>
        <v>44.31</v>
      </c>
      <c r="M57">
        <f>TPDDL_EOD!AE57+TPDDL_EOD!AF57</f>
        <v>29</v>
      </c>
      <c r="N57">
        <f t="shared" si="0"/>
        <v>148</v>
      </c>
      <c r="O57" s="112">
        <f t="shared" si="1"/>
        <v>0</v>
      </c>
      <c r="P57">
        <v>41.75</v>
      </c>
      <c r="Q57">
        <v>24</v>
      </c>
      <c r="R57">
        <v>8.94</v>
      </c>
      <c r="S57">
        <v>44.31</v>
      </c>
      <c r="T57">
        <v>29</v>
      </c>
      <c r="U57" s="114">
        <f t="shared" si="2"/>
        <v>148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265</v>
      </c>
      <c r="G58">
        <f t="shared" si="5"/>
        <v>148</v>
      </c>
      <c r="H58" s="112"/>
      <c r="I58">
        <f>BRPL_EOD!AE58+BRPL_EOD!AF58</f>
        <v>41.75</v>
      </c>
      <c r="J58">
        <f>BYPL_EOD!AE58+BYPL_EOD!AF58</f>
        <v>24</v>
      </c>
      <c r="K58">
        <f>MES_EOD!AE58+MES_EOD!AF58</f>
        <v>8.94</v>
      </c>
      <c r="L58">
        <f>NDMC_EOD!AE58+NDMC_EOD!AF58</f>
        <v>44.31</v>
      </c>
      <c r="M58">
        <f>TPDDL_EOD!AE58+TPDDL_EOD!AF58</f>
        <v>29</v>
      </c>
      <c r="N58">
        <f t="shared" si="0"/>
        <v>148</v>
      </c>
      <c r="O58" s="112">
        <f t="shared" si="1"/>
        <v>0</v>
      </c>
      <c r="P58">
        <v>41.75</v>
      </c>
      <c r="Q58">
        <v>24</v>
      </c>
      <c r="R58">
        <v>8.94</v>
      </c>
      <c r="S58">
        <v>44.31</v>
      </c>
      <c r="T58">
        <v>29</v>
      </c>
      <c r="U58" s="114">
        <f t="shared" si="2"/>
        <v>148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265</v>
      </c>
      <c r="G59">
        <f t="shared" si="5"/>
        <v>148</v>
      </c>
      <c r="H59" s="112"/>
      <c r="I59">
        <f>BRPL_EOD!AE59+BRPL_EOD!AF59</f>
        <v>41.75</v>
      </c>
      <c r="J59">
        <f>BYPL_EOD!AE59+BYPL_EOD!AF59</f>
        <v>24</v>
      </c>
      <c r="K59">
        <f>MES_EOD!AE59+MES_EOD!AF59</f>
        <v>8.94</v>
      </c>
      <c r="L59">
        <f>NDMC_EOD!AE59+NDMC_EOD!AF59</f>
        <v>44.31</v>
      </c>
      <c r="M59">
        <f>TPDDL_EOD!AE59+TPDDL_EOD!AF59</f>
        <v>29</v>
      </c>
      <c r="N59">
        <f t="shared" si="0"/>
        <v>148</v>
      </c>
      <c r="O59" s="112">
        <f t="shared" si="1"/>
        <v>0</v>
      </c>
      <c r="P59">
        <v>41.75</v>
      </c>
      <c r="Q59">
        <v>24</v>
      </c>
      <c r="R59">
        <v>8.94</v>
      </c>
      <c r="S59">
        <v>44.31</v>
      </c>
      <c r="T59">
        <v>29</v>
      </c>
      <c r="U59" s="114">
        <f t="shared" si="2"/>
        <v>148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265</v>
      </c>
      <c r="G60">
        <f t="shared" si="5"/>
        <v>148</v>
      </c>
      <c r="H60" s="112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29</v>
      </c>
      <c r="N60">
        <f t="shared" si="0"/>
        <v>148</v>
      </c>
      <c r="O60" s="112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29</v>
      </c>
      <c r="U60" s="114">
        <f t="shared" si="2"/>
        <v>148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265</v>
      </c>
      <c r="G61">
        <f t="shared" si="5"/>
        <v>148</v>
      </c>
      <c r="H61" s="112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29</v>
      </c>
      <c r="N61">
        <f t="shared" si="0"/>
        <v>148</v>
      </c>
      <c r="O61" s="112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29</v>
      </c>
      <c r="U61" s="114">
        <f t="shared" si="2"/>
        <v>148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265</v>
      </c>
      <c r="G62">
        <f t="shared" si="5"/>
        <v>148</v>
      </c>
      <c r="H62" s="112"/>
      <c r="I62">
        <f>BRPL_EOD!AE62+BRPL_EOD!AF62</f>
        <v>41.75</v>
      </c>
      <c r="J62">
        <f>BYPL_EOD!AE62+BYPL_EOD!AF62</f>
        <v>24</v>
      </c>
      <c r="K62">
        <f>MES_EOD!AE62+MES_EOD!AF62</f>
        <v>8.94</v>
      </c>
      <c r="L62">
        <f>NDMC_EOD!AE62+NDMC_EOD!AF62</f>
        <v>44.31</v>
      </c>
      <c r="M62">
        <f>TPDDL_EOD!AE62+TPDDL_EOD!AF62</f>
        <v>29</v>
      </c>
      <c r="N62">
        <f t="shared" si="0"/>
        <v>148</v>
      </c>
      <c r="O62" s="112">
        <f t="shared" si="1"/>
        <v>0</v>
      </c>
      <c r="P62">
        <v>41.75</v>
      </c>
      <c r="Q62">
        <v>24</v>
      </c>
      <c r="R62">
        <v>8.94</v>
      </c>
      <c r="S62">
        <v>44.31</v>
      </c>
      <c r="T62">
        <v>29</v>
      </c>
      <c r="U62" s="114">
        <f t="shared" si="2"/>
        <v>148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265</v>
      </c>
      <c r="G63">
        <f t="shared" si="5"/>
        <v>148</v>
      </c>
      <c r="H63" s="112"/>
      <c r="I63">
        <f>BRPL_EOD!AE63+BRPL_EOD!AF63</f>
        <v>41.75</v>
      </c>
      <c r="J63">
        <f>BYPL_EOD!AE63+BYPL_EOD!AF63</f>
        <v>24</v>
      </c>
      <c r="K63">
        <f>MES_EOD!AE63+MES_EOD!AF63</f>
        <v>8.94</v>
      </c>
      <c r="L63">
        <f>NDMC_EOD!AE63+NDMC_EOD!AF63</f>
        <v>44.31</v>
      </c>
      <c r="M63">
        <f>TPDDL_EOD!AE63+TPDDL_EOD!AF63</f>
        <v>29</v>
      </c>
      <c r="N63">
        <f t="shared" si="0"/>
        <v>148</v>
      </c>
      <c r="O63" s="112">
        <f t="shared" si="1"/>
        <v>0</v>
      </c>
      <c r="P63">
        <v>41.75</v>
      </c>
      <c r="Q63">
        <v>24</v>
      </c>
      <c r="R63">
        <v>8.94</v>
      </c>
      <c r="S63">
        <v>44.31</v>
      </c>
      <c r="T63">
        <v>29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265</v>
      </c>
      <c r="G64">
        <f t="shared" si="5"/>
        <v>148</v>
      </c>
      <c r="H64" s="112"/>
      <c r="I64">
        <f>BRPL_EOD!AE64+BRPL_EOD!AF64</f>
        <v>41.75</v>
      </c>
      <c r="J64">
        <f>BYPL_EOD!AE64+BYPL_EOD!AF64</f>
        <v>24</v>
      </c>
      <c r="K64">
        <f>MES_EOD!AE64+MES_EOD!AF64</f>
        <v>8.94</v>
      </c>
      <c r="L64">
        <f>NDMC_EOD!AE64+NDMC_EOD!AF64</f>
        <v>44.31</v>
      </c>
      <c r="M64">
        <f>TPDDL_EOD!AE64+TPDDL_EOD!AF64</f>
        <v>29</v>
      </c>
      <c r="N64">
        <f t="shared" si="0"/>
        <v>148</v>
      </c>
      <c r="O64" s="112">
        <f t="shared" si="1"/>
        <v>0</v>
      </c>
      <c r="P64">
        <v>41.75</v>
      </c>
      <c r="Q64">
        <v>24</v>
      </c>
      <c r="R64">
        <v>8.94</v>
      </c>
      <c r="S64">
        <v>44.31</v>
      </c>
      <c r="T64">
        <v>29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265</v>
      </c>
      <c r="G65">
        <f t="shared" si="5"/>
        <v>148</v>
      </c>
      <c r="H65" s="112"/>
      <c r="I65">
        <f>BRPL_EOD!AE65+BRPL_EOD!AF65</f>
        <v>41.75</v>
      </c>
      <c r="J65">
        <f>BYPL_EOD!AE65+BYPL_EOD!AF65</f>
        <v>24</v>
      </c>
      <c r="K65">
        <f>MES_EOD!AE65+MES_EOD!AF65</f>
        <v>8.94</v>
      </c>
      <c r="L65">
        <f>NDMC_EOD!AE65+NDMC_EOD!AF65</f>
        <v>44.31</v>
      </c>
      <c r="M65">
        <f>TPDDL_EOD!AE65+TPDDL_EOD!AF65</f>
        <v>29</v>
      </c>
      <c r="N65">
        <f t="shared" si="0"/>
        <v>148</v>
      </c>
      <c r="O65" s="112">
        <f t="shared" si="1"/>
        <v>0</v>
      </c>
      <c r="P65">
        <v>41.75</v>
      </c>
      <c r="Q65">
        <v>24</v>
      </c>
      <c r="R65">
        <v>8.94</v>
      </c>
      <c r="S65">
        <v>44.31</v>
      </c>
      <c r="T65">
        <v>29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265</v>
      </c>
      <c r="G66">
        <f t="shared" si="5"/>
        <v>148</v>
      </c>
      <c r="H66" s="112"/>
      <c r="I66">
        <f>BRPL_EOD!AE66+BRPL_EOD!AF66</f>
        <v>41.75</v>
      </c>
      <c r="J66">
        <f>BYPL_EOD!AE66+BYPL_EOD!AF66</f>
        <v>24</v>
      </c>
      <c r="K66">
        <f>MES_EOD!AE66+MES_EOD!AF66</f>
        <v>8.94</v>
      </c>
      <c r="L66">
        <f>NDMC_EOD!AE66+NDMC_EOD!AF66</f>
        <v>44.31</v>
      </c>
      <c r="M66">
        <f>TPDDL_EOD!AE66+TPDDL_EOD!AF66</f>
        <v>29</v>
      </c>
      <c r="N66">
        <f t="shared" si="0"/>
        <v>148</v>
      </c>
      <c r="O66" s="112">
        <f t="shared" si="1"/>
        <v>0</v>
      </c>
      <c r="P66">
        <v>41.75</v>
      </c>
      <c r="Q66">
        <v>24</v>
      </c>
      <c r="R66">
        <v>8.94</v>
      </c>
      <c r="S66">
        <v>44.31</v>
      </c>
      <c r="T66">
        <v>29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265</v>
      </c>
      <c r="G67">
        <f t="shared" si="5"/>
        <v>148</v>
      </c>
      <c r="H67" s="112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29</v>
      </c>
      <c r="N67">
        <f t="shared" ref="N67:N98" si="6">SUM(I67:M67)</f>
        <v>148</v>
      </c>
      <c r="O67" s="112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29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265</v>
      </c>
      <c r="G68">
        <f t="shared" ref="G68:G98" si="11">D68+E68</f>
        <v>148</v>
      </c>
      <c r="H68" s="112"/>
      <c r="I68">
        <f>BRPL_EOD!AE68+BRPL_EOD!AF68</f>
        <v>41.75</v>
      </c>
      <c r="J68">
        <f>BYPL_EOD!AE68+BYPL_EOD!AF68</f>
        <v>24</v>
      </c>
      <c r="K68">
        <f>MES_EOD!AE68+MES_EOD!AF68</f>
        <v>8.94</v>
      </c>
      <c r="L68">
        <f>NDMC_EOD!AE68+NDMC_EOD!AF68</f>
        <v>44.31</v>
      </c>
      <c r="M68">
        <f>TPDDL_EOD!AE68+TPDDL_EOD!AF68</f>
        <v>29</v>
      </c>
      <c r="N68">
        <f t="shared" si="6"/>
        <v>148</v>
      </c>
      <c r="O68" s="112">
        <f t="shared" si="7"/>
        <v>0</v>
      </c>
      <c r="P68">
        <v>41.75</v>
      </c>
      <c r="Q68">
        <v>24</v>
      </c>
      <c r="R68">
        <v>8.94</v>
      </c>
      <c r="S68">
        <v>44.31</v>
      </c>
      <c r="T68">
        <v>29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265</v>
      </c>
      <c r="G69">
        <f t="shared" si="11"/>
        <v>148</v>
      </c>
      <c r="H69" s="112"/>
      <c r="I69">
        <f>BRPL_EOD!AE69+BRPL_EOD!AF69</f>
        <v>41.75</v>
      </c>
      <c r="J69">
        <f>BYPL_EOD!AE69+BYPL_EOD!AF69</f>
        <v>24</v>
      </c>
      <c r="K69">
        <f>MES_EOD!AE69+MES_EOD!AF69</f>
        <v>8.94</v>
      </c>
      <c r="L69">
        <f>NDMC_EOD!AE69+NDMC_EOD!AF69</f>
        <v>44.31</v>
      </c>
      <c r="M69">
        <f>TPDDL_EOD!AE69+TPDDL_EOD!AF69</f>
        <v>29</v>
      </c>
      <c r="N69">
        <f t="shared" si="6"/>
        <v>148</v>
      </c>
      <c r="O69" s="112">
        <f t="shared" si="7"/>
        <v>0</v>
      </c>
      <c r="P69">
        <v>41.75</v>
      </c>
      <c r="Q69">
        <v>24</v>
      </c>
      <c r="R69">
        <v>8.94</v>
      </c>
      <c r="S69">
        <v>44.31</v>
      </c>
      <c r="T69">
        <v>29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41.75</v>
      </c>
      <c r="J70">
        <f>BYPL_EOD!AE70+BYPL_EOD!AF70</f>
        <v>24</v>
      </c>
      <c r="K70">
        <f>MES_EOD!AE70+MES_EOD!AF70</f>
        <v>8.94</v>
      </c>
      <c r="L70">
        <f>NDMC_EOD!AE70+NDMC_EOD!AF70</f>
        <v>44.31</v>
      </c>
      <c r="M70">
        <f>TPDDL_EOD!AE70+TPDDL_EOD!AF70</f>
        <v>29</v>
      </c>
      <c r="N70">
        <f t="shared" si="6"/>
        <v>148</v>
      </c>
      <c r="O70" s="112">
        <f t="shared" si="7"/>
        <v>0</v>
      </c>
      <c r="P70">
        <v>41.75</v>
      </c>
      <c r="Q70">
        <v>24</v>
      </c>
      <c r="R70">
        <v>8.94</v>
      </c>
      <c r="S70">
        <v>44.31</v>
      </c>
      <c r="T70">
        <v>29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265</v>
      </c>
      <c r="G71">
        <f t="shared" si="11"/>
        <v>148</v>
      </c>
      <c r="H71" s="112"/>
      <c r="I71">
        <f>BRPL_EOD!AE71+BRPL_EOD!AF71</f>
        <v>41.75</v>
      </c>
      <c r="J71">
        <f>BYPL_EOD!AE71+BYPL_EOD!AF71</f>
        <v>24</v>
      </c>
      <c r="K71">
        <f>MES_EOD!AE71+MES_EOD!AF71</f>
        <v>8.94</v>
      </c>
      <c r="L71">
        <f>NDMC_EOD!AE71+NDMC_EOD!AF71</f>
        <v>44.31</v>
      </c>
      <c r="M71">
        <f>TPDDL_EOD!AE71+TPDDL_EOD!AF71</f>
        <v>29</v>
      </c>
      <c r="N71">
        <f t="shared" si="6"/>
        <v>148</v>
      </c>
      <c r="O71" s="112">
        <f t="shared" si="7"/>
        <v>0</v>
      </c>
      <c r="P71">
        <v>41.75</v>
      </c>
      <c r="Q71">
        <v>24</v>
      </c>
      <c r="R71">
        <v>8.94</v>
      </c>
      <c r="S71">
        <v>44.31</v>
      </c>
      <c r="T71">
        <v>29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36.770000000000003</v>
      </c>
      <c r="J72">
        <f>BYPL_EOD!AE72+BYPL_EOD!AF72</f>
        <v>40.450000000000003</v>
      </c>
      <c r="K72">
        <f>MES_EOD!AE72+MES_EOD!AF72</f>
        <v>7.35</v>
      </c>
      <c r="L72">
        <f>NDMC_EOD!AE72+NDMC_EOD!AF72</f>
        <v>36.770000000000003</v>
      </c>
      <c r="M72">
        <f>TPDDL_EOD!AE72+TPDDL_EOD!AF72</f>
        <v>26.66</v>
      </c>
      <c r="N72">
        <f t="shared" si="6"/>
        <v>148</v>
      </c>
      <c r="O72" s="112">
        <f t="shared" si="7"/>
        <v>0</v>
      </c>
      <c r="P72">
        <v>36.770000000000003</v>
      </c>
      <c r="Q72">
        <v>40.450000000000003</v>
      </c>
      <c r="R72">
        <v>7.35</v>
      </c>
      <c r="S72">
        <v>36.770000000000003</v>
      </c>
      <c r="T72">
        <v>26.66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36.770000000000003</v>
      </c>
      <c r="J73">
        <f>BYPL_EOD!AE73+BYPL_EOD!AF73</f>
        <v>40.450000000000003</v>
      </c>
      <c r="K73">
        <f>MES_EOD!AE73+MES_EOD!AF73</f>
        <v>7.35</v>
      </c>
      <c r="L73">
        <f>NDMC_EOD!AE73+NDMC_EOD!AF73</f>
        <v>36.770000000000003</v>
      </c>
      <c r="M73">
        <f>TPDDL_EOD!AE73+TPDDL_EOD!AF73</f>
        <v>26.66</v>
      </c>
      <c r="N73">
        <f t="shared" si="6"/>
        <v>148</v>
      </c>
      <c r="O73" s="112">
        <f t="shared" si="7"/>
        <v>0</v>
      </c>
      <c r="P73">
        <v>36.770000000000003</v>
      </c>
      <c r="Q73">
        <v>40.450000000000003</v>
      </c>
      <c r="R73">
        <v>7.35</v>
      </c>
      <c r="S73">
        <v>36.770000000000003</v>
      </c>
      <c r="T73">
        <v>26.66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36.770000000000003</v>
      </c>
      <c r="J74">
        <f>BYPL_EOD!AE74+BYPL_EOD!AF74</f>
        <v>40.450000000000003</v>
      </c>
      <c r="K74">
        <f>MES_EOD!AE74+MES_EOD!AF74</f>
        <v>7.35</v>
      </c>
      <c r="L74">
        <f>NDMC_EOD!AE74+NDMC_EOD!AF74</f>
        <v>36.770000000000003</v>
      </c>
      <c r="M74">
        <f>TPDDL_EOD!AE74+TPDDL_EOD!AF74</f>
        <v>26.66</v>
      </c>
      <c r="N74">
        <f t="shared" si="6"/>
        <v>148</v>
      </c>
      <c r="O74" s="112">
        <f t="shared" si="7"/>
        <v>0</v>
      </c>
      <c r="P74">
        <v>36.770000000000003</v>
      </c>
      <c r="Q74">
        <v>40.450000000000003</v>
      </c>
      <c r="R74">
        <v>7.35</v>
      </c>
      <c r="S74">
        <v>36.770000000000003</v>
      </c>
      <c r="T74">
        <v>26.66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36.770000000000003</v>
      </c>
      <c r="J75">
        <f>BYPL_EOD!AE75+BYPL_EOD!AF75</f>
        <v>40.450000000000003</v>
      </c>
      <c r="K75">
        <f>MES_EOD!AE75+MES_EOD!AF75</f>
        <v>7.35</v>
      </c>
      <c r="L75">
        <f>NDMC_EOD!AE75+NDMC_EOD!AF75</f>
        <v>36.770000000000003</v>
      </c>
      <c r="M75">
        <f>TPDDL_EOD!AE75+TPDDL_EOD!AF75</f>
        <v>26.66</v>
      </c>
      <c r="N75">
        <f t="shared" si="6"/>
        <v>148</v>
      </c>
      <c r="O75" s="112">
        <f t="shared" si="7"/>
        <v>0</v>
      </c>
      <c r="P75">
        <v>36.770000000000003</v>
      </c>
      <c r="Q75">
        <v>40.450000000000003</v>
      </c>
      <c r="R75">
        <v>7.35</v>
      </c>
      <c r="S75">
        <v>36.770000000000003</v>
      </c>
      <c r="T75">
        <v>26.66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36.770000000000003</v>
      </c>
      <c r="J76">
        <f>BYPL_EOD!AE76+BYPL_EOD!AF76</f>
        <v>40.450000000000003</v>
      </c>
      <c r="K76">
        <f>MES_EOD!AE76+MES_EOD!AF76</f>
        <v>7.35</v>
      </c>
      <c r="L76">
        <f>NDMC_EOD!AE76+NDMC_EOD!AF76</f>
        <v>36.770000000000003</v>
      </c>
      <c r="M76">
        <f>TPDDL_EOD!AE76+TPDDL_EOD!AF76</f>
        <v>26.66</v>
      </c>
      <c r="N76">
        <f t="shared" si="6"/>
        <v>148</v>
      </c>
      <c r="O76" s="112">
        <f t="shared" si="7"/>
        <v>0</v>
      </c>
      <c r="P76">
        <v>36.770000000000003</v>
      </c>
      <c r="Q76">
        <v>40.450000000000003</v>
      </c>
      <c r="R76">
        <v>7.35</v>
      </c>
      <c r="S76">
        <v>36.770000000000003</v>
      </c>
      <c r="T76">
        <v>26.66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36.32</v>
      </c>
      <c r="J77">
        <f>BYPL_EOD!AE77+BYPL_EOD!AF77</f>
        <v>39.950000000000003</v>
      </c>
      <c r="K77">
        <f>MES_EOD!AE77+MES_EOD!AF77</f>
        <v>9.08</v>
      </c>
      <c r="L77">
        <f>NDMC_EOD!AE77+NDMC_EOD!AF77</f>
        <v>36.32</v>
      </c>
      <c r="M77">
        <f>TPDDL_EOD!AE77+TPDDL_EOD!AF77</f>
        <v>26.33</v>
      </c>
      <c r="N77">
        <f t="shared" si="6"/>
        <v>148</v>
      </c>
      <c r="O77" s="112">
        <f t="shared" si="7"/>
        <v>0</v>
      </c>
      <c r="P77">
        <v>36.32</v>
      </c>
      <c r="Q77">
        <v>39.950000000000003</v>
      </c>
      <c r="R77">
        <v>9.08</v>
      </c>
      <c r="S77">
        <v>36.32</v>
      </c>
      <c r="T77">
        <v>26.33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36.32</v>
      </c>
      <c r="J78">
        <f>BYPL_EOD!AE78+BYPL_EOD!AF78</f>
        <v>39.950000000000003</v>
      </c>
      <c r="K78">
        <f>MES_EOD!AE78+MES_EOD!AF78</f>
        <v>9.08</v>
      </c>
      <c r="L78">
        <f>NDMC_EOD!AE78+NDMC_EOD!AF78</f>
        <v>36.32</v>
      </c>
      <c r="M78">
        <f>TPDDL_EOD!AE78+TPDDL_EOD!AF78</f>
        <v>26.33</v>
      </c>
      <c r="N78">
        <f t="shared" si="6"/>
        <v>148</v>
      </c>
      <c r="O78" s="112">
        <f t="shared" si="7"/>
        <v>0</v>
      </c>
      <c r="P78">
        <v>36.32</v>
      </c>
      <c r="Q78">
        <v>39.950000000000003</v>
      </c>
      <c r="R78">
        <v>9.08</v>
      </c>
      <c r="S78">
        <v>36.32</v>
      </c>
      <c r="T78">
        <v>26.33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36.32</v>
      </c>
      <c r="J79">
        <f>BYPL_EOD!AE79+BYPL_EOD!AF79</f>
        <v>39.950000000000003</v>
      </c>
      <c r="K79">
        <f>MES_EOD!AE79+MES_EOD!AF79</f>
        <v>9.08</v>
      </c>
      <c r="L79">
        <f>NDMC_EOD!AE79+NDMC_EOD!AF79</f>
        <v>36.32</v>
      </c>
      <c r="M79">
        <f>TPDDL_EOD!AE79+TPDDL_EOD!AF79</f>
        <v>26.33</v>
      </c>
      <c r="N79">
        <f t="shared" si="6"/>
        <v>148</v>
      </c>
      <c r="O79" s="112">
        <f t="shared" si="7"/>
        <v>0</v>
      </c>
      <c r="P79">
        <v>36.32</v>
      </c>
      <c r="Q79">
        <v>39.950000000000003</v>
      </c>
      <c r="R79">
        <v>9.08</v>
      </c>
      <c r="S79">
        <v>36.32</v>
      </c>
      <c r="T79">
        <v>26.33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41.23</v>
      </c>
      <c r="J80">
        <f>BYPL_EOD!AE80+BYPL_EOD!AF80</f>
        <v>24</v>
      </c>
      <c r="K80">
        <f>MES_EOD!AE80+MES_EOD!AF80</f>
        <v>10</v>
      </c>
      <c r="L80">
        <f>NDMC_EOD!AE80+NDMC_EOD!AF80</f>
        <v>43.77</v>
      </c>
      <c r="M80">
        <f>TPDDL_EOD!AE80+TPDDL_EOD!AF80</f>
        <v>29</v>
      </c>
      <c r="N80">
        <f t="shared" si="6"/>
        <v>148</v>
      </c>
      <c r="O80" s="112">
        <f t="shared" si="7"/>
        <v>0</v>
      </c>
      <c r="P80">
        <v>41.23</v>
      </c>
      <c r="Q80">
        <v>24</v>
      </c>
      <c r="R80">
        <v>10</v>
      </c>
      <c r="S80">
        <v>43.77</v>
      </c>
      <c r="T80">
        <v>29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41.23</v>
      </c>
      <c r="J81">
        <f>BYPL_EOD!AE81+BYPL_EOD!AF81</f>
        <v>24</v>
      </c>
      <c r="K81">
        <f>MES_EOD!AE81+MES_EOD!AF81</f>
        <v>10</v>
      </c>
      <c r="L81">
        <f>NDMC_EOD!AE81+NDMC_EOD!AF81</f>
        <v>43.77</v>
      </c>
      <c r="M81">
        <f>TPDDL_EOD!AE81+TPDDL_EOD!AF81</f>
        <v>29</v>
      </c>
      <c r="N81">
        <f t="shared" si="6"/>
        <v>148</v>
      </c>
      <c r="O81" s="112">
        <f t="shared" si="7"/>
        <v>0</v>
      </c>
      <c r="P81">
        <v>41.23</v>
      </c>
      <c r="Q81">
        <v>24</v>
      </c>
      <c r="R81">
        <v>10</v>
      </c>
      <c r="S81">
        <v>43.77</v>
      </c>
      <c r="T81">
        <v>29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41.23</v>
      </c>
      <c r="J82">
        <f>BYPL_EOD!AE82+BYPL_EOD!AF82</f>
        <v>24</v>
      </c>
      <c r="K82">
        <f>MES_EOD!AE82+MES_EOD!AF82</f>
        <v>10</v>
      </c>
      <c r="L82">
        <f>NDMC_EOD!AE82+NDMC_EOD!AF82</f>
        <v>43.77</v>
      </c>
      <c r="M82">
        <f>TPDDL_EOD!AE82+TPDDL_EOD!AF82</f>
        <v>29</v>
      </c>
      <c r="N82">
        <f t="shared" si="6"/>
        <v>148</v>
      </c>
      <c r="O82" s="112">
        <f t="shared" si="7"/>
        <v>0</v>
      </c>
      <c r="P82">
        <v>41.23</v>
      </c>
      <c r="Q82">
        <v>24</v>
      </c>
      <c r="R82">
        <v>10</v>
      </c>
      <c r="S82">
        <v>43.77</v>
      </c>
      <c r="T82">
        <v>29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40</v>
      </c>
      <c r="J83">
        <f>BYPL_EOD!AE83+BYPL_EOD!AF83</f>
        <v>29</v>
      </c>
      <c r="K83">
        <f>MES_EOD!AE83+MES_EOD!AF83</f>
        <v>10</v>
      </c>
      <c r="L83">
        <f>NDMC_EOD!AE83+NDMC_EOD!AF83</f>
        <v>40</v>
      </c>
      <c r="M83">
        <f>TPDDL_EOD!AE83+TPDDL_EOD!AF83</f>
        <v>29</v>
      </c>
      <c r="N83">
        <f t="shared" si="6"/>
        <v>148</v>
      </c>
      <c r="O83" s="112">
        <f t="shared" si="7"/>
        <v>0</v>
      </c>
      <c r="P83">
        <v>40</v>
      </c>
      <c r="Q83">
        <v>29</v>
      </c>
      <c r="R83">
        <v>10</v>
      </c>
      <c r="S83">
        <v>40</v>
      </c>
      <c r="T83">
        <v>29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42.89</v>
      </c>
      <c r="J84">
        <f>BYPL_EOD!AE84+BYPL_EOD!AF84</f>
        <v>24.36</v>
      </c>
      <c r="K84">
        <f>MES_EOD!AE84+MES_EOD!AF84</f>
        <v>10</v>
      </c>
      <c r="L84">
        <f>NDMC_EOD!AE84+NDMC_EOD!AF84</f>
        <v>45.52</v>
      </c>
      <c r="M84">
        <f>TPDDL_EOD!AE84+TPDDL_EOD!AF84</f>
        <v>29.23</v>
      </c>
      <c r="N84">
        <f t="shared" si="6"/>
        <v>152</v>
      </c>
      <c r="O84" s="112">
        <f t="shared" si="7"/>
        <v>0</v>
      </c>
      <c r="P84">
        <v>42.89</v>
      </c>
      <c r="Q84">
        <v>24.36</v>
      </c>
      <c r="R84">
        <v>10</v>
      </c>
      <c r="S84">
        <v>45.52</v>
      </c>
      <c r="T84">
        <v>29.23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42.89</v>
      </c>
      <c r="J85">
        <f>BYPL_EOD!AE85+BYPL_EOD!AF85</f>
        <v>24.36</v>
      </c>
      <c r="K85">
        <f>MES_EOD!AE85+MES_EOD!AF85</f>
        <v>10</v>
      </c>
      <c r="L85">
        <f>NDMC_EOD!AE85+NDMC_EOD!AF85</f>
        <v>45.52</v>
      </c>
      <c r="M85">
        <f>TPDDL_EOD!AE85+TPDDL_EOD!AF85</f>
        <v>29.23</v>
      </c>
      <c r="N85">
        <f t="shared" si="6"/>
        <v>152</v>
      </c>
      <c r="O85" s="112">
        <f t="shared" si="7"/>
        <v>0</v>
      </c>
      <c r="P85">
        <v>42.89</v>
      </c>
      <c r="Q85">
        <v>24.36</v>
      </c>
      <c r="R85">
        <v>10</v>
      </c>
      <c r="S85">
        <v>45.52</v>
      </c>
      <c r="T85">
        <v>29.23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42.89</v>
      </c>
      <c r="J86">
        <f>BYPL_EOD!AE86+BYPL_EOD!AF86</f>
        <v>24.36</v>
      </c>
      <c r="K86">
        <f>MES_EOD!AE86+MES_EOD!AF86</f>
        <v>10</v>
      </c>
      <c r="L86">
        <f>NDMC_EOD!AE86+NDMC_EOD!AF86</f>
        <v>45.52</v>
      </c>
      <c r="M86">
        <f>TPDDL_EOD!AE86+TPDDL_EOD!AF86</f>
        <v>29.23</v>
      </c>
      <c r="N86">
        <f t="shared" si="6"/>
        <v>152</v>
      </c>
      <c r="O86" s="112">
        <f t="shared" si="7"/>
        <v>0</v>
      </c>
      <c r="P86">
        <v>42.89</v>
      </c>
      <c r="Q86">
        <v>24.36</v>
      </c>
      <c r="R86">
        <v>10</v>
      </c>
      <c r="S86">
        <v>45.52</v>
      </c>
      <c r="T86">
        <v>29.23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42.89</v>
      </c>
      <c r="J87">
        <f>BYPL_EOD!AE87+BYPL_EOD!AF87</f>
        <v>24.36</v>
      </c>
      <c r="K87">
        <f>MES_EOD!AE87+MES_EOD!AF87</f>
        <v>10</v>
      </c>
      <c r="L87">
        <f>NDMC_EOD!AE87+NDMC_EOD!AF87</f>
        <v>45.52</v>
      </c>
      <c r="M87">
        <f>TPDDL_EOD!AE87+TPDDL_EOD!AF87</f>
        <v>29.23</v>
      </c>
      <c r="N87">
        <f t="shared" si="6"/>
        <v>152</v>
      </c>
      <c r="O87" s="112">
        <f t="shared" si="7"/>
        <v>0</v>
      </c>
      <c r="P87">
        <v>42.89</v>
      </c>
      <c r="Q87">
        <v>24.36</v>
      </c>
      <c r="R87">
        <v>10</v>
      </c>
      <c r="S87">
        <v>45.52</v>
      </c>
      <c r="T87">
        <v>29.23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42.89</v>
      </c>
      <c r="J88">
        <f>BYPL_EOD!AE88+BYPL_EOD!AF88</f>
        <v>24.36</v>
      </c>
      <c r="K88">
        <f>MES_EOD!AE88+MES_EOD!AF88</f>
        <v>10</v>
      </c>
      <c r="L88">
        <f>NDMC_EOD!AE88+NDMC_EOD!AF88</f>
        <v>45.52</v>
      </c>
      <c r="M88">
        <f>TPDDL_EOD!AE88+TPDDL_EOD!AF88</f>
        <v>29.23</v>
      </c>
      <c r="N88">
        <f t="shared" si="6"/>
        <v>152</v>
      </c>
      <c r="O88" s="112">
        <f t="shared" si="7"/>
        <v>0</v>
      </c>
      <c r="P88">
        <v>42.89</v>
      </c>
      <c r="Q88">
        <v>24.36</v>
      </c>
      <c r="R88">
        <v>10</v>
      </c>
      <c r="S88">
        <v>45.52</v>
      </c>
      <c r="T88">
        <v>29.23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42.89</v>
      </c>
      <c r="J89">
        <f>BYPL_EOD!AE89+BYPL_EOD!AF89</f>
        <v>24.36</v>
      </c>
      <c r="K89">
        <f>MES_EOD!AE89+MES_EOD!AF89</f>
        <v>10</v>
      </c>
      <c r="L89">
        <f>NDMC_EOD!AE89+NDMC_EOD!AF89</f>
        <v>45.52</v>
      </c>
      <c r="M89">
        <f>TPDDL_EOD!AE89+TPDDL_EOD!AF89</f>
        <v>29.23</v>
      </c>
      <c r="N89">
        <f t="shared" si="6"/>
        <v>152</v>
      </c>
      <c r="O89" s="112">
        <f t="shared" si="7"/>
        <v>0</v>
      </c>
      <c r="P89">
        <v>42.89</v>
      </c>
      <c r="Q89">
        <v>24.36</v>
      </c>
      <c r="R89">
        <v>10</v>
      </c>
      <c r="S89">
        <v>45.52</v>
      </c>
      <c r="T89">
        <v>29.23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42.89</v>
      </c>
      <c r="J90">
        <f>BYPL_EOD!AE90+BYPL_EOD!AF90</f>
        <v>24.36</v>
      </c>
      <c r="K90">
        <f>MES_EOD!AE90+MES_EOD!AF90</f>
        <v>10</v>
      </c>
      <c r="L90">
        <f>NDMC_EOD!AE90+NDMC_EOD!AF90</f>
        <v>45.52</v>
      </c>
      <c r="M90">
        <f>TPDDL_EOD!AE90+TPDDL_EOD!AF90</f>
        <v>29.23</v>
      </c>
      <c r="N90">
        <f t="shared" si="6"/>
        <v>152</v>
      </c>
      <c r="O90" s="112">
        <f t="shared" si="7"/>
        <v>0</v>
      </c>
      <c r="P90">
        <v>42.89</v>
      </c>
      <c r="Q90">
        <v>24.36</v>
      </c>
      <c r="R90">
        <v>10</v>
      </c>
      <c r="S90">
        <v>45.52</v>
      </c>
      <c r="T90">
        <v>29.23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2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2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2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2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2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2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2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2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3.6892499999999999</v>
      </c>
      <c r="E99" s="114">
        <f t="shared" si="12"/>
        <v>0</v>
      </c>
      <c r="F99" s="114">
        <f t="shared" si="12"/>
        <v>6.36</v>
      </c>
      <c r="G99" s="114">
        <f t="shared" si="12"/>
        <v>3.6892499999999999</v>
      </c>
      <c r="H99" s="114"/>
      <c r="I99" s="114">
        <f t="shared" si="12"/>
        <v>1.0333949999999994</v>
      </c>
      <c r="J99" s="114">
        <f t="shared" si="12"/>
        <v>0.62901999999999969</v>
      </c>
      <c r="K99" s="114">
        <f t="shared" si="12"/>
        <v>0.22433750000000038</v>
      </c>
      <c r="L99" s="114">
        <f t="shared" si="12"/>
        <v>1.0918300000000005</v>
      </c>
      <c r="M99" s="114">
        <f t="shared" si="12"/>
        <v>0.71063249999999989</v>
      </c>
      <c r="N99" s="114">
        <f t="shared" si="12"/>
        <v>3.689214999999999</v>
      </c>
      <c r="O99" s="114">
        <f t="shared" si="12"/>
        <v>3.4999999999968169E-5</v>
      </c>
      <c r="P99" s="114">
        <f t="shared" si="12"/>
        <v>1.0334049279173965</v>
      </c>
      <c r="Q99" s="114">
        <f t="shared" si="12"/>
        <v>0.62902563900253206</v>
      </c>
      <c r="R99" s="114">
        <f t="shared" si="12"/>
        <v>0.22433962741087118</v>
      </c>
      <c r="S99" s="114">
        <f t="shared" si="12"/>
        <v>1.0918405393207355</v>
      </c>
      <c r="T99" s="114">
        <f t="shared" si="12"/>
        <v>0.71063926634846408</v>
      </c>
      <c r="U99" s="114">
        <f t="shared" si="12"/>
        <v>3.6892499999999999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12"/>
      <c r="I15">
        <f>BRPL_EOD!AA15+BRPL_EOD!AB15</f>
        <v>16.13</v>
      </c>
      <c r="J15">
        <f>BYPL_EOD!AA15+BYPL_EOD!AB15</f>
        <v>8.83</v>
      </c>
      <c r="K15">
        <f>MES_EOD!AA15+MES_EOD!AB15</f>
        <v>0</v>
      </c>
      <c r="L15">
        <f>NDMC_EOD!AA15+NDMC_EOD!AB15</f>
        <v>2.08</v>
      </c>
      <c r="M15">
        <f>TPDDL_EOD!AA15+TPDDL_EOD!AB15</f>
        <v>11.52</v>
      </c>
      <c r="N15">
        <f t="shared" si="0"/>
        <v>38.56</v>
      </c>
      <c r="O15" s="112">
        <f t="shared" si="1"/>
        <v>3.9999999999999147E-2</v>
      </c>
      <c r="P15">
        <v>16.146732365145226</v>
      </c>
      <c r="Q15">
        <v>8.8391597510373447</v>
      </c>
      <c r="R15">
        <v>0</v>
      </c>
      <c r="S15">
        <v>2.0821576763485479</v>
      </c>
      <c r="T15">
        <v>11.53195020746888</v>
      </c>
      <c r="U15" s="114">
        <f t="shared" si="2"/>
        <v>38.599999999999994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12"/>
      <c r="I16">
        <f>BRPL_EOD!AA16+BRPL_EOD!AB16</f>
        <v>16.13</v>
      </c>
      <c r="J16">
        <f>BYPL_EOD!AA16+BYPL_EOD!AB16</f>
        <v>8.83</v>
      </c>
      <c r="K16">
        <f>MES_EOD!AA16+MES_EOD!AB16</f>
        <v>0</v>
      </c>
      <c r="L16">
        <f>NDMC_EOD!AA16+NDMC_EOD!AB16</f>
        <v>2.08</v>
      </c>
      <c r="M16">
        <f>TPDDL_EOD!AA16+TPDDL_EOD!AB16</f>
        <v>11.52</v>
      </c>
      <c r="N16">
        <f t="shared" si="0"/>
        <v>38.56</v>
      </c>
      <c r="O16" s="112">
        <f t="shared" si="1"/>
        <v>3.9999999999999147E-2</v>
      </c>
      <c r="P16">
        <v>16.146732365145226</v>
      </c>
      <c r="Q16">
        <v>8.8391597510373447</v>
      </c>
      <c r="R16">
        <v>0</v>
      </c>
      <c r="S16">
        <v>2.0821576763485479</v>
      </c>
      <c r="T16">
        <v>11.53195020746888</v>
      </c>
      <c r="U16" s="114">
        <f t="shared" si="2"/>
        <v>38.599999999999994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12"/>
      <c r="I17">
        <f>BRPL_EOD!AA17+BRPL_EOD!AB17</f>
        <v>16.13</v>
      </c>
      <c r="J17">
        <f>BYPL_EOD!AA17+BYPL_EOD!AB17</f>
        <v>8.83</v>
      </c>
      <c r="K17">
        <f>MES_EOD!AA17+MES_EOD!AB17</f>
        <v>0</v>
      </c>
      <c r="L17">
        <f>NDMC_EOD!AA17+NDMC_EOD!AB17</f>
        <v>2.08</v>
      </c>
      <c r="M17">
        <f>TPDDL_EOD!AA17+TPDDL_EOD!AB17</f>
        <v>11.52</v>
      </c>
      <c r="N17">
        <f t="shared" si="0"/>
        <v>38.56</v>
      </c>
      <c r="O17" s="112">
        <f t="shared" si="1"/>
        <v>3.9999999999999147E-2</v>
      </c>
      <c r="P17">
        <v>16.146732365145226</v>
      </c>
      <c r="Q17">
        <v>8.8391597510373447</v>
      </c>
      <c r="R17">
        <v>0</v>
      </c>
      <c r="S17">
        <v>2.0821576763485479</v>
      </c>
      <c r="T17">
        <v>11.53195020746888</v>
      </c>
      <c r="U17" s="114">
        <f t="shared" si="2"/>
        <v>38.599999999999994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12"/>
      <c r="I18">
        <f>BRPL_EOD!AA18+BRPL_EOD!AB18</f>
        <v>16.13</v>
      </c>
      <c r="J18">
        <f>BYPL_EOD!AA18+BYPL_EOD!AB18</f>
        <v>8.83</v>
      </c>
      <c r="K18">
        <f>MES_EOD!AA18+MES_EOD!AB18</f>
        <v>0</v>
      </c>
      <c r="L18">
        <f>NDMC_EOD!AA18+NDMC_EOD!AB18</f>
        <v>2.08</v>
      </c>
      <c r="M18">
        <f>TPDDL_EOD!AA18+TPDDL_EOD!AB18</f>
        <v>11.52</v>
      </c>
      <c r="N18">
        <f t="shared" si="0"/>
        <v>38.56</v>
      </c>
      <c r="O18" s="112">
        <f t="shared" si="1"/>
        <v>3.9999999999999147E-2</v>
      </c>
      <c r="P18">
        <v>16.146732365145226</v>
      </c>
      <c r="Q18">
        <v>8.8391597510373447</v>
      </c>
      <c r="R18">
        <v>0</v>
      </c>
      <c r="S18">
        <v>2.0821576763485479</v>
      </c>
      <c r="T18">
        <v>11.53195020746888</v>
      </c>
      <c r="U18" s="114">
        <f t="shared" si="2"/>
        <v>38.599999999999994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12"/>
      <c r="I19">
        <f>BRPL_EOD!AA19+BRPL_EOD!AB19</f>
        <v>16.13</v>
      </c>
      <c r="J19">
        <f>BYPL_EOD!AA19+BYPL_EOD!AB19</f>
        <v>8.83</v>
      </c>
      <c r="K19">
        <f>MES_EOD!AA19+MES_EOD!AB19</f>
        <v>0</v>
      </c>
      <c r="L19">
        <f>NDMC_EOD!AA19+NDMC_EOD!AB19</f>
        <v>2.08</v>
      </c>
      <c r="M19">
        <f>TPDDL_EOD!AA19+TPDDL_EOD!AB19</f>
        <v>11.52</v>
      </c>
      <c r="N19">
        <f t="shared" si="0"/>
        <v>38.56</v>
      </c>
      <c r="O19" s="112">
        <f t="shared" si="1"/>
        <v>3.9999999999999147E-2</v>
      </c>
      <c r="P19">
        <v>16.146732365145226</v>
      </c>
      <c r="Q19">
        <v>8.8391597510373447</v>
      </c>
      <c r="R19">
        <v>0</v>
      </c>
      <c r="S19">
        <v>2.0821576763485479</v>
      </c>
      <c r="T19">
        <v>11.53195020746888</v>
      </c>
      <c r="U19" s="114">
        <f t="shared" si="2"/>
        <v>38.599999999999994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12"/>
      <c r="I20">
        <f>BRPL_EOD!AA20+BRPL_EOD!AB20</f>
        <v>16.13</v>
      </c>
      <c r="J20">
        <f>BYPL_EOD!AA20+BYPL_EOD!AB20</f>
        <v>8.83</v>
      </c>
      <c r="K20">
        <f>MES_EOD!AA20+MES_EOD!AB20</f>
        <v>0</v>
      </c>
      <c r="L20">
        <f>NDMC_EOD!AA20+NDMC_EOD!AB20</f>
        <v>2.08</v>
      </c>
      <c r="M20">
        <f>TPDDL_EOD!AA20+TPDDL_EOD!AB20</f>
        <v>11.52</v>
      </c>
      <c r="N20">
        <f t="shared" si="0"/>
        <v>38.56</v>
      </c>
      <c r="O20" s="112">
        <f t="shared" si="1"/>
        <v>3.9999999999999147E-2</v>
      </c>
      <c r="P20">
        <v>16.146732365145226</v>
      </c>
      <c r="Q20">
        <v>8.8391597510373447</v>
      </c>
      <c r="R20">
        <v>0</v>
      </c>
      <c r="S20">
        <v>2.0821576763485479</v>
      </c>
      <c r="T20">
        <v>11.53195020746888</v>
      </c>
      <c r="U20" s="114">
        <f t="shared" si="2"/>
        <v>38.599999999999994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12"/>
      <c r="I21">
        <f>BRPL_EOD!AA21+BRPL_EOD!AB21</f>
        <v>16.13</v>
      </c>
      <c r="J21">
        <f>BYPL_EOD!AA21+BYPL_EOD!AB21</f>
        <v>8.83</v>
      </c>
      <c r="K21">
        <f>MES_EOD!AA21+MES_EOD!AB21</f>
        <v>0</v>
      </c>
      <c r="L21">
        <f>NDMC_EOD!AA21+NDMC_EOD!AB21</f>
        <v>2.08</v>
      </c>
      <c r="M21">
        <f>TPDDL_EOD!AA21+TPDDL_EOD!AB21</f>
        <v>11.52</v>
      </c>
      <c r="N21">
        <f t="shared" si="0"/>
        <v>38.56</v>
      </c>
      <c r="O21" s="112">
        <f t="shared" si="1"/>
        <v>3.9999999999999147E-2</v>
      </c>
      <c r="P21">
        <v>16.146732365145226</v>
      </c>
      <c r="Q21">
        <v>8.8391597510373447</v>
      </c>
      <c r="R21">
        <v>0</v>
      </c>
      <c r="S21">
        <v>2.0821576763485479</v>
      </c>
      <c r="T21">
        <v>11.53195020746888</v>
      </c>
      <c r="U21" s="114">
        <f t="shared" si="2"/>
        <v>38.599999999999994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12"/>
      <c r="I22">
        <f>BRPL_EOD!AA22+BRPL_EOD!AB22</f>
        <v>16.13</v>
      </c>
      <c r="J22">
        <f>BYPL_EOD!AA22+BYPL_EOD!AB22</f>
        <v>8.83</v>
      </c>
      <c r="K22">
        <f>MES_EOD!AA22+MES_EOD!AB22</f>
        <v>0</v>
      </c>
      <c r="L22">
        <f>NDMC_EOD!AA22+NDMC_EOD!AB22</f>
        <v>2.08</v>
      </c>
      <c r="M22">
        <f>TPDDL_EOD!AA22+TPDDL_EOD!AB22</f>
        <v>11.52</v>
      </c>
      <c r="N22">
        <f t="shared" si="0"/>
        <v>38.56</v>
      </c>
      <c r="O22" s="112">
        <f t="shared" si="1"/>
        <v>3.9999999999999147E-2</v>
      </c>
      <c r="P22">
        <v>16.146732365145226</v>
      </c>
      <c r="Q22">
        <v>8.8391597510373447</v>
      </c>
      <c r="R22">
        <v>0</v>
      </c>
      <c r="S22">
        <v>2.0821576763485479</v>
      </c>
      <c r="T22">
        <v>11.53195020746888</v>
      </c>
      <c r="U22" s="114">
        <f t="shared" si="2"/>
        <v>38.599999999999994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15.19</v>
      </c>
      <c r="J38">
        <f>BYPL_EOD!AA38+BYPL_EOD!AB38</f>
        <v>8.32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36.589999999999996</v>
      </c>
      <c r="O38" s="112">
        <f t="shared" si="1"/>
        <v>1.0000000000005116E-2</v>
      </c>
      <c r="P38">
        <v>15.194151407488386</v>
      </c>
      <c r="Q38">
        <v>8.3222738453129281</v>
      </c>
      <c r="R38">
        <v>0</v>
      </c>
      <c r="S38">
        <v>2.080568461328232</v>
      </c>
      <c r="T38">
        <v>11.003006285870457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15.19</v>
      </c>
      <c r="J39">
        <f>BYPL_EOD!AA39+BYPL_EOD!AB39</f>
        <v>8.32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36.589999999999996</v>
      </c>
      <c r="O39" s="112">
        <f t="shared" si="1"/>
        <v>-0.28999999999999915</v>
      </c>
      <c r="P39">
        <v>15.069609182836841</v>
      </c>
      <c r="Q39">
        <v>8.2540584859251158</v>
      </c>
      <c r="R39">
        <v>0</v>
      </c>
      <c r="S39">
        <v>2.063514621481279</v>
      </c>
      <c r="T39">
        <v>10.912817709756764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15.19</v>
      </c>
      <c r="J40">
        <f>BYPL_EOD!AA40+BYPL_EOD!AB40</f>
        <v>8.32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36.589999999999996</v>
      </c>
      <c r="O40" s="112">
        <f t="shared" si="1"/>
        <v>-0.28999999999999915</v>
      </c>
      <c r="P40">
        <v>15.069609182836841</v>
      </c>
      <c r="Q40">
        <v>8.2540584859251158</v>
      </c>
      <c r="R40">
        <v>0</v>
      </c>
      <c r="S40">
        <v>2.063514621481279</v>
      </c>
      <c r="T40">
        <v>10.912817709756764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15.19</v>
      </c>
      <c r="J41">
        <f>BYPL_EOD!AA41+BYPL_EOD!AB41</f>
        <v>8.32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36.589999999999996</v>
      </c>
      <c r="O41" s="112">
        <f t="shared" si="1"/>
        <v>-0.28999999999999915</v>
      </c>
      <c r="P41">
        <v>15.069609182836841</v>
      </c>
      <c r="Q41">
        <v>8.2540584859251158</v>
      </c>
      <c r="R41">
        <v>0</v>
      </c>
      <c r="S41">
        <v>2.063514621481279</v>
      </c>
      <c r="T41">
        <v>10.912817709756764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15.19</v>
      </c>
      <c r="J42">
        <f>BYPL_EOD!AA42+BYPL_EOD!AB42</f>
        <v>8.32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36.589999999999996</v>
      </c>
      <c r="O42" s="112">
        <f t="shared" si="1"/>
        <v>-0.28999999999999915</v>
      </c>
      <c r="P42">
        <v>15.069609182836841</v>
      </c>
      <c r="Q42">
        <v>8.2540584859251158</v>
      </c>
      <c r="R42">
        <v>0</v>
      </c>
      <c r="S42">
        <v>2.063514621481279</v>
      </c>
      <c r="T42">
        <v>10.912817709756764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13.56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34.64</v>
      </c>
      <c r="O43" s="112">
        <f t="shared" si="1"/>
        <v>-0.34000000000000341</v>
      </c>
      <c r="P43">
        <v>13.42690531177829</v>
      </c>
      <c r="Q43">
        <v>7.9214780600461889</v>
      </c>
      <c r="R43">
        <v>0</v>
      </c>
      <c r="S43">
        <v>2.0595842956120092</v>
      </c>
      <c r="T43">
        <v>10.89203233256351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13.56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34.64</v>
      </c>
      <c r="O44" s="112">
        <f t="shared" si="1"/>
        <v>-0.34000000000000341</v>
      </c>
      <c r="P44">
        <v>13.42690531177829</v>
      </c>
      <c r="Q44">
        <v>7.9214780600461889</v>
      </c>
      <c r="R44">
        <v>0</v>
      </c>
      <c r="S44">
        <v>2.0595842956120092</v>
      </c>
      <c r="T44">
        <v>10.89203233256351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13.56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34.64</v>
      </c>
      <c r="O45" s="112">
        <f t="shared" si="1"/>
        <v>-0.34000000000000341</v>
      </c>
      <c r="P45">
        <v>13.42690531177829</v>
      </c>
      <c r="Q45">
        <v>7.9214780600461889</v>
      </c>
      <c r="R45">
        <v>0</v>
      </c>
      <c r="S45">
        <v>2.0595842956120092</v>
      </c>
      <c r="T45">
        <v>10.89203233256351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12.58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33.659999999999997</v>
      </c>
      <c r="O46" s="112">
        <f t="shared" si="1"/>
        <v>-0.35999999999999943</v>
      </c>
      <c r="P46">
        <v>12.445454545454545</v>
      </c>
      <c r="Q46">
        <v>7.9144385026737973</v>
      </c>
      <c r="R46">
        <v>0</v>
      </c>
      <c r="S46">
        <v>2.0577540106951875</v>
      </c>
      <c r="T46">
        <v>10.882352941176471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12.58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33.659999999999997</v>
      </c>
      <c r="O47" s="112">
        <f t="shared" si="1"/>
        <v>-0.35999999999999943</v>
      </c>
      <c r="P47">
        <v>12.445454545454545</v>
      </c>
      <c r="Q47">
        <v>7.9144385026737973</v>
      </c>
      <c r="R47">
        <v>0</v>
      </c>
      <c r="S47">
        <v>2.0577540106951875</v>
      </c>
      <c r="T47">
        <v>10.882352941176471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12.58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33.659999999999997</v>
      </c>
      <c r="O48" s="112">
        <f t="shared" si="1"/>
        <v>-0.35999999999999943</v>
      </c>
      <c r="P48">
        <v>12.445454545454545</v>
      </c>
      <c r="Q48">
        <v>7.9144385026737973</v>
      </c>
      <c r="R48">
        <v>0</v>
      </c>
      <c r="S48">
        <v>2.0577540106951875</v>
      </c>
      <c r="T48">
        <v>10.882352941176471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12.58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33.659999999999997</v>
      </c>
      <c r="O49" s="112">
        <f t="shared" si="1"/>
        <v>-0.35999999999999943</v>
      </c>
      <c r="P49">
        <v>12.445454545454545</v>
      </c>
      <c r="Q49">
        <v>7.9144385026737973</v>
      </c>
      <c r="R49">
        <v>0</v>
      </c>
      <c r="S49">
        <v>2.0577540106951875</v>
      </c>
      <c r="T49">
        <v>10.882352941176471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12.58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33.659999999999997</v>
      </c>
      <c r="O50" s="112">
        <f t="shared" si="1"/>
        <v>-0.35999999999999943</v>
      </c>
      <c r="P50">
        <v>12.445454545454545</v>
      </c>
      <c r="Q50">
        <v>7.9144385026737973</v>
      </c>
      <c r="R50">
        <v>0</v>
      </c>
      <c r="S50">
        <v>2.0577540106951875</v>
      </c>
      <c r="T50">
        <v>10.882352941176471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12.58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33.659999999999997</v>
      </c>
      <c r="O51" s="112">
        <f t="shared" si="1"/>
        <v>-0.35999999999999943</v>
      </c>
      <c r="P51">
        <v>12.445454545454545</v>
      </c>
      <c r="Q51">
        <v>7.9144385026737973</v>
      </c>
      <c r="R51">
        <v>0</v>
      </c>
      <c r="S51">
        <v>2.0577540106951875</v>
      </c>
      <c r="T51">
        <v>10.882352941176471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12.58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33.659999999999997</v>
      </c>
      <c r="O52" s="112">
        <f t="shared" si="1"/>
        <v>-0.35999999999999943</v>
      </c>
      <c r="P52">
        <v>12.445454545454545</v>
      </c>
      <c r="Q52">
        <v>7.9144385026737973</v>
      </c>
      <c r="R52">
        <v>0</v>
      </c>
      <c r="S52">
        <v>2.0577540106951875</v>
      </c>
      <c r="T52">
        <v>10.882352941176471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12"/>
      <c r="I53">
        <f>BRPL_EOD!AA53+BRPL_EOD!AB53</f>
        <v>12.58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33.659999999999997</v>
      </c>
      <c r="O53" s="112">
        <f t="shared" si="1"/>
        <v>-0.35999999999999943</v>
      </c>
      <c r="P53">
        <v>12.445454545454545</v>
      </c>
      <c r="Q53">
        <v>7.9144385026737973</v>
      </c>
      <c r="R53">
        <v>0</v>
      </c>
      <c r="S53">
        <v>2.0577540106951875</v>
      </c>
      <c r="T53">
        <v>10.882352941176471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12"/>
      <c r="I54">
        <f>BRPL_EOD!AA54+BRPL_EOD!AB54</f>
        <v>12.58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33.659999999999997</v>
      </c>
      <c r="O54" s="112">
        <f t="shared" si="1"/>
        <v>-0.35999999999999943</v>
      </c>
      <c r="P54">
        <v>12.445454545454545</v>
      </c>
      <c r="Q54">
        <v>7.9144385026737973</v>
      </c>
      <c r="R54">
        <v>0</v>
      </c>
      <c r="S54">
        <v>2.0577540106951875</v>
      </c>
      <c r="T54">
        <v>10.882352941176471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11.61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32.69</v>
      </c>
      <c r="O55" s="112">
        <f t="shared" si="1"/>
        <v>-0.39000000000000057</v>
      </c>
      <c r="P55">
        <v>11.471489752217803</v>
      </c>
      <c r="Q55">
        <v>7.9045579687977972</v>
      </c>
      <c r="R55">
        <v>0</v>
      </c>
      <c r="S55">
        <v>2.0551850718874274</v>
      </c>
      <c r="T55">
        <v>10.868767207096971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11.61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32.69</v>
      </c>
      <c r="O56" s="112">
        <f t="shared" si="1"/>
        <v>-0.39000000000000057</v>
      </c>
      <c r="P56">
        <v>11.471489752217803</v>
      </c>
      <c r="Q56">
        <v>7.9045579687977972</v>
      </c>
      <c r="R56">
        <v>0</v>
      </c>
      <c r="S56">
        <v>2.0551850718874274</v>
      </c>
      <c r="T56">
        <v>10.868767207096971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11.61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32.69</v>
      </c>
      <c r="O57" s="112">
        <f t="shared" si="1"/>
        <v>-0.39000000000000057</v>
      </c>
      <c r="P57">
        <v>11.471489752217803</v>
      </c>
      <c r="Q57">
        <v>7.9045579687977972</v>
      </c>
      <c r="R57">
        <v>0</v>
      </c>
      <c r="S57">
        <v>2.0551850718874274</v>
      </c>
      <c r="T57">
        <v>10.868767207096971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11.61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32.69</v>
      </c>
      <c r="O58" s="112">
        <f t="shared" si="1"/>
        <v>-0.39000000000000057</v>
      </c>
      <c r="P58">
        <v>11.471489752217803</v>
      </c>
      <c r="Q58">
        <v>7.9045579687977972</v>
      </c>
      <c r="R58">
        <v>0</v>
      </c>
      <c r="S58">
        <v>2.0551850718874274</v>
      </c>
      <c r="T58">
        <v>10.868767207096971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11.61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32.69</v>
      </c>
      <c r="O59" s="112">
        <f t="shared" si="1"/>
        <v>-0.39000000000000057</v>
      </c>
      <c r="P59">
        <v>11.471489752217803</v>
      </c>
      <c r="Q59">
        <v>7.9045579687977972</v>
      </c>
      <c r="R59">
        <v>0</v>
      </c>
      <c r="S59">
        <v>2.0551850718874274</v>
      </c>
      <c r="T59">
        <v>10.868767207096971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11.61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32.69</v>
      </c>
      <c r="O60" s="112">
        <f t="shared" si="1"/>
        <v>-0.39000000000000057</v>
      </c>
      <c r="P60">
        <v>11.471489752217803</v>
      </c>
      <c r="Q60">
        <v>7.9045579687977972</v>
      </c>
      <c r="R60">
        <v>0</v>
      </c>
      <c r="S60">
        <v>2.0551850718874274</v>
      </c>
      <c r="T60">
        <v>10.868767207096971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11.61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32.69</v>
      </c>
      <c r="O61" s="112">
        <f t="shared" si="1"/>
        <v>-0.39000000000000057</v>
      </c>
      <c r="P61">
        <v>11.471489752217803</v>
      </c>
      <c r="Q61">
        <v>7.9045579687977972</v>
      </c>
      <c r="R61">
        <v>0</v>
      </c>
      <c r="S61">
        <v>2.0551850718874274</v>
      </c>
      <c r="T61">
        <v>10.868767207096971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11.61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32.69</v>
      </c>
      <c r="O62" s="112">
        <f t="shared" si="1"/>
        <v>-0.39000000000000057</v>
      </c>
      <c r="P62">
        <v>11.471489752217803</v>
      </c>
      <c r="Q62">
        <v>7.9045579687977972</v>
      </c>
      <c r="R62">
        <v>0</v>
      </c>
      <c r="S62">
        <v>2.0551850718874274</v>
      </c>
      <c r="T62">
        <v>10.868767207096971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11.61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32.69</v>
      </c>
      <c r="O63" s="112">
        <f t="shared" si="1"/>
        <v>-0.39000000000000057</v>
      </c>
      <c r="P63">
        <v>11.471489752217803</v>
      </c>
      <c r="Q63">
        <v>7.9045579687977972</v>
      </c>
      <c r="R63">
        <v>0</v>
      </c>
      <c r="S63">
        <v>2.0551850718874274</v>
      </c>
      <c r="T63">
        <v>10.868767207096971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11.61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32.69</v>
      </c>
      <c r="O64" s="112">
        <f t="shared" si="1"/>
        <v>-0.39000000000000057</v>
      </c>
      <c r="P64">
        <v>11.471489752217803</v>
      </c>
      <c r="Q64">
        <v>7.9045579687977972</v>
      </c>
      <c r="R64">
        <v>0</v>
      </c>
      <c r="S64">
        <v>2.0551850718874274</v>
      </c>
      <c r="T64">
        <v>10.868767207096971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11.61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32.69</v>
      </c>
      <c r="O65" s="112">
        <f t="shared" si="1"/>
        <v>-0.39000000000000057</v>
      </c>
      <c r="P65">
        <v>11.471489752217803</v>
      </c>
      <c r="Q65">
        <v>7.9045579687977972</v>
      </c>
      <c r="R65">
        <v>0</v>
      </c>
      <c r="S65">
        <v>2.0551850718874274</v>
      </c>
      <c r="T65">
        <v>10.868767207096971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11.61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32.69</v>
      </c>
      <c r="O66" s="112">
        <f t="shared" si="1"/>
        <v>-0.39000000000000057</v>
      </c>
      <c r="P66">
        <v>11.471489752217803</v>
      </c>
      <c r="Q66">
        <v>7.9045579687977972</v>
      </c>
      <c r="R66">
        <v>0</v>
      </c>
      <c r="S66">
        <v>2.0551850718874274</v>
      </c>
      <c r="T66">
        <v>10.868767207096971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11.61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32.69</v>
      </c>
      <c r="O67" s="112">
        <f t="shared" ref="O67:O98" si="7">G67-N67</f>
        <v>-0.39000000000000057</v>
      </c>
      <c r="P67">
        <v>11.471489752217803</v>
      </c>
      <c r="Q67">
        <v>7.9045579687977972</v>
      </c>
      <c r="R67">
        <v>0</v>
      </c>
      <c r="S67">
        <v>2.0551850718874274</v>
      </c>
      <c r="T67">
        <v>10.868767207096971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11.61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32.69</v>
      </c>
      <c r="O68" s="112">
        <f t="shared" si="7"/>
        <v>-0.39000000000000057</v>
      </c>
      <c r="P68">
        <v>11.471489752217803</v>
      </c>
      <c r="Q68">
        <v>7.9045579687977972</v>
      </c>
      <c r="R68">
        <v>0</v>
      </c>
      <c r="S68">
        <v>2.0551850718874274</v>
      </c>
      <c r="T68">
        <v>10.868767207096971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11.61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32.69</v>
      </c>
      <c r="O69" s="112">
        <f t="shared" si="7"/>
        <v>-0.39000000000000057</v>
      </c>
      <c r="P69">
        <v>11.471489752217803</v>
      </c>
      <c r="Q69">
        <v>7.9045579687977972</v>
      </c>
      <c r="R69">
        <v>0</v>
      </c>
      <c r="S69">
        <v>2.0551850718874274</v>
      </c>
      <c r="T69">
        <v>10.868767207096971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11.61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32.69</v>
      </c>
      <c r="O70" s="112">
        <f t="shared" si="7"/>
        <v>-0.39000000000000057</v>
      </c>
      <c r="P70">
        <v>11.471489752217803</v>
      </c>
      <c r="Q70">
        <v>7.9045579687977972</v>
      </c>
      <c r="R70">
        <v>0</v>
      </c>
      <c r="S70">
        <v>2.0551850718874274</v>
      </c>
      <c r="T70">
        <v>10.868767207096971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11.61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32.69</v>
      </c>
      <c r="O71" s="112">
        <f t="shared" si="7"/>
        <v>-0.39000000000000057</v>
      </c>
      <c r="P71">
        <v>11.471489752217803</v>
      </c>
      <c r="Q71">
        <v>7.9045579687977972</v>
      </c>
      <c r="R71">
        <v>0</v>
      </c>
      <c r="S71">
        <v>2.0551850718874274</v>
      </c>
      <c r="T71">
        <v>10.868767207096971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7.86</v>
      </c>
      <c r="J72">
        <f>BYPL_EOD!AA72+BYPL_EOD!AB72</f>
        <v>14.87</v>
      </c>
      <c r="K72">
        <f>MES_EOD!AA72+MES_EOD!AB72</f>
        <v>0</v>
      </c>
      <c r="L72">
        <f>NDMC_EOD!AA72+NDMC_EOD!AB72</f>
        <v>1.63</v>
      </c>
      <c r="M72">
        <f>TPDDL_EOD!AA72+TPDDL_EOD!AB72</f>
        <v>8.64</v>
      </c>
      <c r="N72">
        <f t="shared" si="6"/>
        <v>33</v>
      </c>
      <c r="O72" s="112">
        <f t="shared" si="7"/>
        <v>-0.70000000000000284</v>
      </c>
      <c r="P72">
        <v>7.6932727272727268</v>
      </c>
      <c r="Q72">
        <v>14.554575757575755</v>
      </c>
      <c r="R72">
        <v>0</v>
      </c>
      <c r="S72">
        <v>1.5954242424242422</v>
      </c>
      <c r="T72">
        <v>8.4567272727272726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7.62</v>
      </c>
      <c r="J73">
        <f>BYPL_EOD!AA73+BYPL_EOD!AB73</f>
        <v>14.42</v>
      </c>
      <c r="K73">
        <f>MES_EOD!AA73+MES_EOD!AB73</f>
        <v>0</v>
      </c>
      <c r="L73">
        <f>NDMC_EOD!AA73+NDMC_EOD!AB73</f>
        <v>1.58</v>
      </c>
      <c r="M73">
        <f>TPDDL_EOD!AA73+TPDDL_EOD!AB73</f>
        <v>8.3800000000000008</v>
      </c>
      <c r="N73">
        <f t="shared" si="6"/>
        <v>32</v>
      </c>
      <c r="O73" s="112">
        <f t="shared" si="7"/>
        <v>-0.69999999999999929</v>
      </c>
      <c r="P73">
        <v>7.4533125</v>
      </c>
      <c r="Q73">
        <v>14.1045625</v>
      </c>
      <c r="R73">
        <v>0</v>
      </c>
      <c r="S73">
        <v>1.5454375</v>
      </c>
      <c r="T73">
        <v>8.1966875000000012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7.62</v>
      </c>
      <c r="J74">
        <f>BYPL_EOD!AA74+BYPL_EOD!AB74</f>
        <v>14.42</v>
      </c>
      <c r="K74">
        <f>MES_EOD!AA74+MES_EOD!AB74</f>
        <v>0</v>
      </c>
      <c r="L74">
        <f>NDMC_EOD!AA74+NDMC_EOD!AB74</f>
        <v>1.58</v>
      </c>
      <c r="M74">
        <f>TPDDL_EOD!AA74+TPDDL_EOD!AB74</f>
        <v>8.3800000000000008</v>
      </c>
      <c r="N74">
        <f t="shared" si="6"/>
        <v>32</v>
      </c>
      <c r="O74" s="112">
        <f t="shared" si="7"/>
        <v>-0.69999999999999929</v>
      </c>
      <c r="P74">
        <v>7.4533125</v>
      </c>
      <c r="Q74">
        <v>14.1045625</v>
      </c>
      <c r="R74">
        <v>0</v>
      </c>
      <c r="S74">
        <v>1.5454375</v>
      </c>
      <c r="T74">
        <v>8.1966875000000012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7.62</v>
      </c>
      <c r="J75">
        <f>BYPL_EOD!AA75+BYPL_EOD!AB75</f>
        <v>14.42</v>
      </c>
      <c r="K75">
        <f>MES_EOD!AA75+MES_EOD!AB75</f>
        <v>0</v>
      </c>
      <c r="L75">
        <f>NDMC_EOD!AA75+NDMC_EOD!AB75</f>
        <v>1.58</v>
      </c>
      <c r="M75">
        <f>TPDDL_EOD!AA75+TPDDL_EOD!AB75</f>
        <v>8.3800000000000008</v>
      </c>
      <c r="N75">
        <f t="shared" si="6"/>
        <v>32</v>
      </c>
      <c r="O75" s="112">
        <f t="shared" si="7"/>
        <v>-0.39999999999999858</v>
      </c>
      <c r="P75">
        <v>7.52475</v>
      </c>
      <c r="Q75">
        <v>14.239750000000001</v>
      </c>
      <c r="R75">
        <v>0</v>
      </c>
      <c r="S75">
        <v>1.5602500000000001</v>
      </c>
      <c r="T75">
        <v>8.2752500000000015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7.62</v>
      </c>
      <c r="J76">
        <f>BYPL_EOD!AA76+BYPL_EOD!AB76</f>
        <v>14.42</v>
      </c>
      <c r="K76">
        <f>MES_EOD!AA76+MES_EOD!AB76</f>
        <v>0</v>
      </c>
      <c r="L76">
        <f>NDMC_EOD!AA76+NDMC_EOD!AB76</f>
        <v>1.58</v>
      </c>
      <c r="M76">
        <f>TPDDL_EOD!AA76+TPDDL_EOD!AB76</f>
        <v>8.3800000000000008</v>
      </c>
      <c r="N76">
        <f t="shared" si="6"/>
        <v>32</v>
      </c>
      <c r="O76" s="112">
        <f t="shared" si="7"/>
        <v>-0.39999999999999858</v>
      </c>
      <c r="P76">
        <v>7.52475</v>
      </c>
      <c r="Q76">
        <v>14.239750000000001</v>
      </c>
      <c r="R76">
        <v>0</v>
      </c>
      <c r="S76">
        <v>1.5602500000000001</v>
      </c>
      <c r="T76">
        <v>8.2752500000000015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7.62</v>
      </c>
      <c r="J77">
        <f>BYPL_EOD!AA77+BYPL_EOD!AB77</f>
        <v>14.42</v>
      </c>
      <c r="K77">
        <f>MES_EOD!AA77+MES_EOD!AB77</f>
        <v>0</v>
      </c>
      <c r="L77">
        <f>NDMC_EOD!AA77+NDMC_EOD!AB77</f>
        <v>1.58</v>
      </c>
      <c r="M77">
        <f>TPDDL_EOD!AA77+TPDDL_EOD!AB77</f>
        <v>8.3800000000000008</v>
      </c>
      <c r="N77">
        <f t="shared" si="6"/>
        <v>32</v>
      </c>
      <c r="O77" s="112">
        <f t="shared" si="7"/>
        <v>-0.39999999999999858</v>
      </c>
      <c r="P77">
        <v>7.52475</v>
      </c>
      <c r="Q77">
        <v>14.239750000000001</v>
      </c>
      <c r="R77">
        <v>0</v>
      </c>
      <c r="S77">
        <v>1.5602500000000001</v>
      </c>
      <c r="T77">
        <v>8.2752500000000015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7.62</v>
      </c>
      <c r="J78">
        <f>BYPL_EOD!AA78+BYPL_EOD!AB78</f>
        <v>14.42</v>
      </c>
      <c r="K78">
        <f>MES_EOD!AA78+MES_EOD!AB78</f>
        <v>0</v>
      </c>
      <c r="L78">
        <f>NDMC_EOD!AA78+NDMC_EOD!AB78</f>
        <v>1.58</v>
      </c>
      <c r="M78">
        <f>TPDDL_EOD!AA78+TPDDL_EOD!AB78</f>
        <v>8.3800000000000008</v>
      </c>
      <c r="N78">
        <f t="shared" si="6"/>
        <v>32</v>
      </c>
      <c r="O78" s="112">
        <f t="shared" si="7"/>
        <v>-0.39999999999999858</v>
      </c>
      <c r="P78">
        <v>7.52475</v>
      </c>
      <c r="Q78">
        <v>14.239750000000001</v>
      </c>
      <c r="R78">
        <v>0</v>
      </c>
      <c r="S78">
        <v>1.5602500000000001</v>
      </c>
      <c r="T78">
        <v>8.2752500000000015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12"/>
      <c r="I79">
        <f>BRPL_EOD!AA79+BRPL_EOD!AB79</f>
        <v>7.62</v>
      </c>
      <c r="J79">
        <f>BYPL_EOD!AA79+BYPL_EOD!AB79</f>
        <v>14.42</v>
      </c>
      <c r="K79">
        <f>MES_EOD!AA79+MES_EOD!AB79</f>
        <v>0</v>
      </c>
      <c r="L79">
        <f>NDMC_EOD!AA79+NDMC_EOD!AB79</f>
        <v>1.58</v>
      </c>
      <c r="M79">
        <f>TPDDL_EOD!AA79+TPDDL_EOD!AB79</f>
        <v>8.3800000000000008</v>
      </c>
      <c r="N79">
        <f t="shared" si="6"/>
        <v>32</v>
      </c>
      <c r="O79" s="112">
        <f t="shared" si="7"/>
        <v>-0.39999999999999858</v>
      </c>
      <c r="P79">
        <v>7.52475</v>
      </c>
      <c r="Q79">
        <v>14.239750000000001</v>
      </c>
      <c r="R79">
        <v>0</v>
      </c>
      <c r="S79">
        <v>1.5602500000000001</v>
      </c>
      <c r="T79">
        <v>8.2752500000000015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11.61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32.69</v>
      </c>
      <c r="O80" s="112">
        <f t="shared" si="7"/>
        <v>-8.9999999999996305E-2</v>
      </c>
      <c r="P80">
        <v>11.578036096665647</v>
      </c>
      <c r="Q80">
        <v>7.9779749158764153</v>
      </c>
      <c r="R80">
        <v>0</v>
      </c>
      <c r="S80">
        <v>2.0742734781278682</v>
      </c>
      <c r="T80">
        <v>10.969715509330072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11.61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32.69</v>
      </c>
      <c r="O81" s="112">
        <f t="shared" si="7"/>
        <v>-8.9999999999996305E-2</v>
      </c>
      <c r="P81">
        <v>11.578036096665647</v>
      </c>
      <c r="Q81">
        <v>7.9779749158764153</v>
      </c>
      <c r="R81">
        <v>0</v>
      </c>
      <c r="S81">
        <v>2.0742734781278682</v>
      </c>
      <c r="T81">
        <v>10.969715509330072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11.61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32.69</v>
      </c>
      <c r="O82" s="112">
        <f t="shared" si="7"/>
        <v>-8.9999999999996305E-2</v>
      </c>
      <c r="P82">
        <v>11.578036096665647</v>
      </c>
      <c r="Q82">
        <v>7.9779749158764153</v>
      </c>
      <c r="R82">
        <v>0</v>
      </c>
      <c r="S82">
        <v>2.0742734781278682</v>
      </c>
      <c r="T82">
        <v>10.969715509330072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8.0299999999999994</v>
      </c>
      <c r="J83">
        <f>BYPL_EOD!AA83+BYPL_EOD!AB83</f>
        <v>14.46</v>
      </c>
      <c r="K83">
        <f>MES_EOD!AA83+MES_EOD!AB83</f>
        <v>0</v>
      </c>
      <c r="L83">
        <f>NDMC_EOD!AA83+NDMC_EOD!AB83</f>
        <v>1.67</v>
      </c>
      <c r="M83">
        <f>TPDDL_EOD!AA83+TPDDL_EOD!AB83</f>
        <v>8.84</v>
      </c>
      <c r="N83">
        <f t="shared" si="6"/>
        <v>33</v>
      </c>
      <c r="O83" s="112">
        <f t="shared" si="7"/>
        <v>-0.39999999999999858</v>
      </c>
      <c r="P83">
        <v>7.9326666666666661</v>
      </c>
      <c r="Q83">
        <v>14.284727272727274</v>
      </c>
      <c r="R83">
        <v>0</v>
      </c>
      <c r="S83">
        <v>1.6497575757575758</v>
      </c>
      <c r="T83">
        <v>8.7328484848484855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11.61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32.69</v>
      </c>
      <c r="O84" s="112">
        <f t="shared" si="7"/>
        <v>-8.9999999999996305E-2</v>
      </c>
      <c r="P84">
        <v>11.578036096665647</v>
      </c>
      <c r="Q84">
        <v>7.9779749158764153</v>
      </c>
      <c r="R84">
        <v>0</v>
      </c>
      <c r="S84">
        <v>2.0742734781278682</v>
      </c>
      <c r="T84">
        <v>10.969715509330072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11.61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32.69</v>
      </c>
      <c r="O85" s="112">
        <f t="shared" si="7"/>
        <v>-8.9999999999996305E-2</v>
      </c>
      <c r="P85">
        <v>11.578036096665647</v>
      </c>
      <c r="Q85">
        <v>7.9779749158764153</v>
      </c>
      <c r="R85">
        <v>0</v>
      </c>
      <c r="S85">
        <v>2.0742734781278682</v>
      </c>
      <c r="T85">
        <v>10.969715509330072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11.61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32.69</v>
      </c>
      <c r="O86" s="112">
        <f t="shared" si="7"/>
        <v>-8.9999999999996305E-2</v>
      </c>
      <c r="P86">
        <v>11.578036096665647</v>
      </c>
      <c r="Q86">
        <v>7.9779749158764153</v>
      </c>
      <c r="R86">
        <v>0</v>
      </c>
      <c r="S86">
        <v>2.0742734781278682</v>
      </c>
      <c r="T86">
        <v>10.969715509330072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11.61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32.69</v>
      </c>
      <c r="O87" s="112">
        <f t="shared" si="7"/>
        <v>-8.9999999999996305E-2</v>
      </c>
      <c r="P87">
        <v>11.578036096665647</v>
      </c>
      <c r="Q87">
        <v>7.9779749158764153</v>
      </c>
      <c r="R87">
        <v>0</v>
      </c>
      <c r="S87">
        <v>2.0742734781278682</v>
      </c>
      <c r="T87">
        <v>10.969715509330072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11.61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32.69</v>
      </c>
      <c r="O88" s="112">
        <f t="shared" si="7"/>
        <v>-8.9999999999996305E-2</v>
      </c>
      <c r="P88">
        <v>11.578036096665647</v>
      </c>
      <c r="Q88">
        <v>7.9779749158764153</v>
      </c>
      <c r="R88">
        <v>0</v>
      </c>
      <c r="S88">
        <v>2.0742734781278682</v>
      </c>
      <c r="T88">
        <v>10.969715509330072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11.61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32.69</v>
      </c>
      <c r="O89" s="112">
        <f t="shared" si="7"/>
        <v>-8.9999999999996305E-2</v>
      </c>
      <c r="P89">
        <v>11.578036096665647</v>
      </c>
      <c r="Q89">
        <v>7.9779749158764153</v>
      </c>
      <c r="R89">
        <v>0</v>
      </c>
      <c r="S89">
        <v>2.0742734781278682</v>
      </c>
      <c r="T89">
        <v>10.969715509330072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11.61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32.69</v>
      </c>
      <c r="O90" s="112">
        <f t="shared" si="7"/>
        <v>-8.9999999999996305E-2</v>
      </c>
      <c r="P90">
        <v>11.578036096665647</v>
      </c>
      <c r="Q90">
        <v>7.9779749158764153</v>
      </c>
      <c r="R90">
        <v>0</v>
      </c>
      <c r="S90">
        <v>2.0742734781278682</v>
      </c>
      <c r="T90">
        <v>10.969715509330072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13.56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34.64</v>
      </c>
      <c r="O91" s="112">
        <f t="shared" si="7"/>
        <v>-3.9999999999999147E-2</v>
      </c>
      <c r="P91">
        <v>13.544341801385682</v>
      </c>
      <c r="Q91">
        <v>7.990762124711317</v>
      </c>
      <c r="R91">
        <v>0</v>
      </c>
      <c r="S91">
        <v>2.0775981524249425</v>
      </c>
      <c r="T91">
        <v>10.98729792147806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13.56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34.64</v>
      </c>
      <c r="O92" s="112">
        <f t="shared" si="7"/>
        <v>-3.9999999999999147E-2</v>
      </c>
      <c r="P92">
        <v>13.544341801385682</v>
      </c>
      <c r="Q92">
        <v>7.990762124711317</v>
      </c>
      <c r="R92">
        <v>0</v>
      </c>
      <c r="S92">
        <v>2.0775981524249425</v>
      </c>
      <c r="T92">
        <v>10.98729792147806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13.56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34.64</v>
      </c>
      <c r="O93" s="112">
        <f t="shared" si="7"/>
        <v>-3.9999999999999147E-2</v>
      </c>
      <c r="P93">
        <v>13.544341801385682</v>
      </c>
      <c r="Q93">
        <v>7.990762124711317</v>
      </c>
      <c r="R93">
        <v>0</v>
      </c>
      <c r="S93">
        <v>2.0775981524249425</v>
      </c>
      <c r="T93">
        <v>10.98729792147806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13.56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34.64</v>
      </c>
      <c r="O94" s="112">
        <f t="shared" si="7"/>
        <v>-3.9999999999999147E-2</v>
      </c>
      <c r="P94">
        <v>13.544341801385682</v>
      </c>
      <c r="Q94">
        <v>7.990762124711317</v>
      </c>
      <c r="R94">
        <v>0</v>
      </c>
      <c r="S94">
        <v>2.0775981524249425</v>
      </c>
      <c r="T94">
        <v>10.98729792147806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13.56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34.64</v>
      </c>
      <c r="O95" s="112">
        <f t="shared" si="7"/>
        <v>-3.9999999999999147E-2</v>
      </c>
      <c r="P95">
        <v>13.544341801385682</v>
      </c>
      <c r="Q95">
        <v>7.990762124711317</v>
      </c>
      <c r="R95">
        <v>0</v>
      </c>
      <c r="S95">
        <v>2.0775981524249425</v>
      </c>
      <c r="T95">
        <v>10.98729792147806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13.56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34.64</v>
      </c>
      <c r="O96" s="112">
        <f t="shared" si="7"/>
        <v>-3.9999999999999147E-2</v>
      </c>
      <c r="P96">
        <v>13.544341801385682</v>
      </c>
      <c r="Q96">
        <v>7.990762124711317</v>
      </c>
      <c r="R96">
        <v>0</v>
      </c>
      <c r="S96">
        <v>2.0775981524249425</v>
      </c>
      <c r="T96">
        <v>10.98729792147806</v>
      </c>
      <c r="U96" s="114">
        <f t="shared" si="8"/>
        <v>34.600000000000009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13.56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34.64</v>
      </c>
      <c r="O97" s="112">
        <f t="shared" si="7"/>
        <v>-3.9999999999999147E-2</v>
      </c>
      <c r="P97">
        <v>13.544341801385682</v>
      </c>
      <c r="Q97">
        <v>7.990762124711317</v>
      </c>
      <c r="R97">
        <v>0</v>
      </c>
      <c r="S97">
        <v>2.0775981524249425</v>
      </c>
      <c r="T97">
        <v>10.98729792147806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13.56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34.64</v>
      </c>
      <c r="O98" s="112">
        <f t="shared" si="7"/>
        <v>-3.9999999999999147E-2</v>
      </c>
      <c r="P98">
        <v>13.544341801385682</v>
      </c>
      <c r="Q98">
        <v>7.990762124711317</v>
      </c>
      <c r="R98">
        <v>0</v>
      </c>
      <c r="S98">
        <v>2.0775981524249425</v>
      </c>
      <c r="T98">
        <v>10.98729792147806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0.8364499999999998</v>
      </c>
      <c r="E99" s="114">
        <f t="shared" si="12"/>
        <v>0</v>
      </c>
      <c r="F99" s="114">
        <f t="shared" si="12"/>
        <v>1.728</v>
      </c>
      <c r="G99" s="114">
        <f t="shared" si="12"/>
        <v>0.8364499999999998</v>
      </c>
      <c r="H99" s="114"/>
      <c r="I99" s="114">
        <f t="shared" si="12"/>
        <v>0.31842499999999979</v>
      </c>
      <c r="J99" s="114">
        <f t="shared" si="12"/>
        <v>0.21260999999999994</v>
      </c>
      <c r="K99" s="114">
        <f t="shared" si="12"/>
        <v>0</v>
      </c>
      <c r="L99" s="114">
        <f t="shared" si="12"/>
        <v>4.8830000000000075E-2</v>
      </c>
      <c r="M99" s="114">
        <f t="shared" si="12"/>
        <v>0.26074249999999993</v>
      </c>
      <c r="N99" s="114">
        <f t="shared" si="12"/>
        <v>0.84060750000000017</v>
      </c>
      <c r="O99" s="114">
        <f t="shared" si="12"/>
        <v>-4.1574999999999833E-3</v>
      </c>
      <c r="P99" s="114">
        <f t="shared" si="12"/>
        <v>0.3170528155054253</v>
      </c>
      <c r="Q99" s="114">
        <f t="shared" si="12"/>
        <v>0.21137296861358706</v>
      </c>
      <c r="R99" s="114">
        <f t="shared" si="12"/>
        <v>0</v>
      </c>
      <c r="S99" s="114">
        <f t="shared" si="12"/>
        <v>4.8583561168184561E-2</v>
      </c>
      <c r="T99" s="114">
        <f t="shared" si="12"/>
        <v>0.2594406547128037</v>
      </c>
      <c r="U99" s="114">
        <f t="shared" si="12"/>
        <v>0.8364499999999998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G5" sqref="G5:G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248.22000000000003</v>
      </c>
      <c r="E3">
        <f>BAWANA!AM3</f>
        <v>0</v>
      </c>
      <c r="F3">
        <f>(B3+C3)*0.8</f>
        <v>256</v>
      </c>
      <c r="G3">
        <f>(D3+E3)</f>
        <v>248.22000000000003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248.22000000000003</v>
      </c>
      <c r="O3" s="112">
        <f t="shared" ref="O3:O66" si="1">G3-N3</f>
        <v>0</v>
      </c>
      <c r="P3">
        <v>99.61</v>
      </c>
      <c r="Q3">
        <v>55</v>
      </c>
      <c r="R3">
        <v>5</v>
      </c>
      <c r="S3">
        <v>19</v>
      </c>
      <c r="T3">
        <v>69.61</v>
      </c>
      <c r="U3" s="114">
        <f t="shared" ref="U3:U66" si="2">SUM(P3:T3)</f>
        <v>248.22000000000003</v>
      </c>
      <c r="V3" s="112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248.22000000000003</v>
      </c>
      <c r="H4" s="112"/>
      <c r="I4">
        <f>BRPL_EOD!AI4+BRPL_EOD!AJ4</f>
        <v>99.61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248.22000000000003</v>
      </c>
      <c r="O4" s="112">
        <f t="shared" si="1"/>
        <v>0</v>
      </c>
      <c r="P4">
        <v>99.61</v>
      </c>
      <c r="Q4">
        <v>55</v>
      </c>
      <c r="R4">
        <v>5</v>
      </c>
      <c r="S4">
        <v>19</v>
      </c>
      <c r="T4">
        <v>69.61</v>
      </c>
      <c r="U4" s="114">
        <f t="shared" si="2"/>
        <v>248.22000000000003</v>
      </c>
      <c r="V4" s="112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248.22000000000003</v>
      </c>
      <c r="E5">
        <f>BAWANA!AM5</f>
        <v>0</v>
      </c>
      <c r="F5">
        <f t="shared" si="4"/>
        <v>256</v>
      </c>
      <c r="G5">
        <f t="shared" si="5"/>
        <v>248.22000000000003</v>
      </c>
      <c r="H5" s="112"/>
      <c r="I5">
        <f>BRPL_EOD!AI5+BRPL_EOD!AJ5</f>
        <v>99.61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248.22000000000003</v>
      </c>
      <c r="O5" s="112">
        <f t="shared" si="1"/>
        <v>0</v>
      </c>
      <c r="P5">
        <v>99.61</v>
      </c>
      <c r="Q5">
        <v>55</v>
      </c>
      <c r="R5">
        <v>5</v>
      </c>
      <c r="S5">
        <v>19</v>
      </c>
      <c r="T5">
        <v>69.61</v>
      </c>
      <c r="U5" s="114">
        <f t="shared" si="2"/>
        <v>248.22000000000003</v>
      </c>
      <c r="V5" s="112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248.22000000000003</v>
      </c>
      <c r="E6">
        <f>BAWANA!AM6</f>
        <v>0</v>
      </c>
      <c r="F6">
        <f t="shared" si="4"/>
        <v>256</v>
      </c>
      <c r="G6">
        <f t="shared" si="5"/>
        <v>248.22000000000003</v>
      </c>
      <c r="H6" s="112"/>
      <c r="I6">
        <f>BRPL_EOD!AI6+BRPL_EOD!AJ6</f>
        <v>99.61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248.22000000000003</v>
      </c>
      <c r="O6" s="112">
        <f t="shared" si="1"/>
        <v>0</v>
      </c>
      <c r="P6">
        <v>99.61</v>
      </c>
      <c r="Q6">
        <v>55</v>
      </c>
      <c r="R6">
        <v>5</v>
      </c>
      <c r="S6">
        <v>19</v>
      </c>
      <c r="T6">
        <v>69.61</v>
      </c>
      <c r="U6" s="114">
        <f t="shared" si="2"/>
        <v>248.22000000000003</v>
      </c>
      <c r="V6" s="112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248.22000000000003</v>
      </c>
      <c r="E7">
        <f>BAWANA!AM7</f>
        <v>0</v>
      </c>
      <c r="F7">
        <f t="shared" si="4"/>
        <v>256</v>
      </c>
      <c r="G7">
        <f t="shared" si="5"/>
        <v>248.22000000000003</v>
      </c>
      <c r="H7" s="112"/>
      <c r="I7">
        <f>BRPL_EOD!AI7+BRPL_EOD!AJ7</f>
        <v>99.61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248.22000000000003</v>
      </c>
      <c r="O7" s="112">
        <f t="shared" si="1"/>
        <v>0</v>
      </c>
      <c r="P7">
        <v>99.61</v>
      </c>
      <c r="Q7">
        <v>55</v>
      </c>
      <c r="R7">
        <v>5</v>
      </c>
      <c r="S7">
        <v>19</v>
      </c>
      <c r="T7">
        <v>69.61</v>
      </c>
      <c r="U7" s="114">
        <f t="shared" si="2"/>
        <v>248.22000000000003</v>
      </c>
      <c r="V7" s="112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248.22000000000003</v>
      </c>
      <c r="E8">
        <f>BAWANA!AM8</f>
        <v>0</v>
      </c>
      <c r="F8">
        <f t="shared" si="4"/>
        <v>256</v>
      </c>
      <c r="G8">
        <f t="shared" si="5"/>
        <v>248.22000000000003</v>
      </c>
      <c r="H8" s="112"/>
      <c r="I8">
        <f>BRPL_EOD!AI8+BRPL_EOD!AJ8</f>
        <v>99.61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248.22000000000003</v>
      </c>
      <c r="O8" s="112">
        <f t="shared" si="1"/>
        <v>0</v>
      </c>
      <c r="P8">
        <v>99.61</v>
      </c>
      <c r="Q8">
        <v>55</v>
      </c>
      <c r="R8">
        <v>5</v>
      </c>
      <c r="S8">
        <v>19</v>
      </c>
      <c r="T8">
        <v>69.61</v>
      </c>
      <c r="U8" s="114">
        <f t="shared" si="2"/>
        <v>248.22000000000003</v>
      </c>
      <c r="V8" s="112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248.22000000000003</v>
      </c>
      <c r="E9">
        <f>BAWANA!AM9</f>
        <v>0</v>
      </c>
      <c r="F9">
        <f t="shared" si="4"/>
        <v>256</v>
      </c>
      <c r="G9">
        <f t="shared" si="5"/>
        <v>248.22000000000003</v>
      </c>
      <c r="H9" s="112"/>
      <c r="I9">
        <f>BRPL_EOD!AI9+BRPL_EOD!AJ9</f>
        <v>99.61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248.22000000000003</v>
      </c>
      <c r="O9" s="112">
        <f t="shared" si="1"/>
        <v>0</v>
      </c>
      <c r="P9">
        <v>99.61</v>
      </c>
      <c r="Q9">
        <v>55</v>
      </c>
      <c r="R9">
        <v>5</v>
      </c>
      <c r="S9">
        <v>19</v>
      </c>
      <c r="T9">
        <v>69.61</v>
      </c>
      <c r="U9" s="114">
        <f t="shared" si="2"/>
        <v>248.22000000000003</v>
      </c>
      <c r="V9" s="112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248.22000000000003</v>
      </c>
      <c r="E10">
        <f>BAWANA!AM10</f>
        <v>0</v>
      </c>
      <c r="F10">
        <f t="shared" si="4"/>
        <v>256</v>
      </c>
      <c r="G10">
        <f t="shared" si="5"/>
        <v>248.22000000000003</v>
      </c>
      <c r="H10" s="112"/>
      <c r="I10">
        <f>BRPL_EOD!AI10+BRPL_EOD!AJ10</f>
        <v>99.61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248.22000000000003</v>
      </c>
      <c r="O10" s="112">
        <f t="shared" si="1"/>
        <v>0</v>
      </c>
      <c r="P10">
        <v>99.61</v>
      </c>
      <c r="Q10">
        <v>55</v>
      </c>
      <c r="R10">
        <v>5</v>
      </c>
      <c r="S10">
        <v>19</v>
      </c>
      <c r="T10">
        <v>69.61</v>
      </c>
      <c r="U10" s="114">
        <f t="shared" si="2"/>
        <v>248.22000000000003</v>
      </c>
      <c r="V10" s="112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248.22000000000003</v>
      </c>
      <c r="E11">
        <f>BAWANA!AM11</f>
        <v>0</v>
      </c>
      <c r="F11">
        <f t="shared" si="4"/>
        <v>256</v>
      </c>
      <c r="G11">
        <f t="shared" si="5"/>
        <v>248.22000000000003</v>
      </c>
      <c r="H11" s="112"/>
      <c r="I11">
        <f>BRPL_EOD!AI11+BRPL_EOD!AJ11</f>
        <v>99.61</v>
      </c>
      <c r="J11">
        <f>BYPL_EOD!AI11+BYPL_EOD!AJ11</f>
        <v>55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248.22000000000003</v>
      </c>
      <c r="O11" s="112">
        <f t="shared" si="1"/>
        <v>0</v>
      </c>
      <c r="P11">
        <v>99.61</v>
      </c>
      <c r="Q11">
        <v>55</v>
      </c>
      <c r="R11">
        <v>5</v>
      </c>
      <c r="S11">
        <v>19</v>
      </c>
      <c r="T11">
        <v>69.61</v>
      </c>
      <c r="U11" s="114">
        <f t="shared" si="2"/>
        <v>248.22000000000003</v>
      </c>
      <c r="V11" s="112">
        <f t="shared" si="3"/>
        <v>0</v>
      </c>
      <c r="Y11">
        <f>BAWANA!AW11+BAWANA!AX11</f>
        <v>0</v>
      </c>
      <c r="Z11">
        <f>BAWANA!BD11+BAWANA!BE11</f>
        <v>32</v>
      </c>
      <c r="AA11">
        <f>BAWANA!X11+BAWANA!Y11</f>
        <v>0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248.22000000000003</v>
      </c>
      <c r="E12">
        <f>BAWANA!AM12</f>
        <v>0</v>
      </c>
      <c r="F12">
        <f t="shared" si="4"/>
        <v>256</v>
      </c>
      <c r="G12">
        <f t="shared" si="5"/>
        <v>248.22000000000003</v>
      </c>
      <c r="H12" s="112"/>
      <c r="I12">
        <f>BRPL_EOD!AI12+BRPL_EOD!AJ12</f>
        <v>99.61</v>
      </c>
      <c r="J12">
        <f>BYPL_EOD!AI12+BYPL_EOD!AJ12</f>
        <v>55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248.22000000000003</v>
      </c>
      <c r="O12" s="112">
        <f t="shared" si="1"/>
        <v>0</v>
      </c>
      <c r="P12">
        <v>99.61</v>
      </c>
      <c r="Q12">
        <v>55</v>
      </c>
      <c r="R12">
        <v>5</v>
      </c>
      <c r="S12">
        <v>19</v>
      </c>
      <c r="T12">
        <v>69.61</v>
      </c>
      <c r="U12" s="114">
        <f t="shared" si="2"/>
        <v>248.22000000000003</v>
      </c>
      <c r="V12" s="112">
        <f t="shared" si="3"/>
        <v>0</v>
      </c>
      <c r="Y12">
        <f>BAWANA!AW12+BAWANA!AX12</f>
        <v>0</v>
      </c>
      <c r="Z12">
        <f>BAWANA!BD12+BAWANA!BE12</f>
        <v>32</v>
      </c>
      <c r="AA12">
        <f>BAWANA!X12+BAWANA!Y12</f>
        <v>0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248.22000000000003</v>
      </c>
      <c r="E13">
        <f>BAWANA!AM13</f>
        <v>0</v>
      </c>
      <c r="F13">
        <f t="shared" si="4"/>
        <v>256</v>
      </c>
      <c r="G13">
        <f t="shared" si="5"/>
        <v>248.22000000000003</v>
      </c>
      <c r="H13" s="112"/>
      <c r="I13">
        <f>BRPL_EOD!AI13+BRPL_EOD!AJ13</f>
        <v>99.61</v>
      </c>
      <c r="J13">
        <f>BYPL_EOD!AI13+BYPL_EOD!AJ13</f>
        <v>55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248.22000000000003</v>
      </c>
      <c r="O13" s="112">
        <f t="shared" si="1"/>
        <v>0</v>
      </c>
      <c r="P13">
        <v>99.61</v>
      </c>
      <c r="Q13">
        <v>55</v>
      </c>
      <c r="R13">
        <v>5</v>
      </c>
      <c r="S13">
        <v>19</v>
      </c>
      <c r="T13">
        <v>69.61</v>
      </c>
      <c r="U13" s="114">
        <f t="shared" si="2"/>
        <v>248.22000000000003</v>
      </c>
      <c r="V13" s="112">
        <f t="shared" si="3"/>
        <v>0</v>
      </c>
      <c r="Y13">
        <f>BAWANA!AW13+BAWANA!AX13</f>
        <v>0</v>
      </c>
      <c r="Z13">
        <f>BAWANA!BD13+BAWANA!BE13</f>
        <v>32</v>
      </c>
      <c r="AA13">
        <f>BAWANA!X13+BAWANA!Y13</f>
        <v>0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248.22000000000003</v>
      </c>
      <c r="E14">
        <f>BAWANA!AM14</f>
        <v>0</v>
      </c>
      <c r="F14">
        <f t="shared" si="4"/>
        <v>256</v>
      </c>
      <c r="G14">
        <f t="shared" si="5"/>
        <v>248.22000000000003</v>
      </c>
      <c r="H14" s="112"/>
      <c r="I14">
        <f>BRPL_EOD!AI14+BRPL_EOD!AJ14</f>
        <v>99.61</v>
      </c>
      <c r="J14">
        <f>BYPL_EOD!AI14+BYPL_EOD!AJ14</f>
        <v>55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248.22000000000003</v>
      </c>
      <c r="O14" s="112">
        <f t="shared" si="1"/>
        <v>0</v>
      </c>
      <c r="P14">
        <v>99.61</v>
      </c>
      <c r="Q14">
        <v>55</v>
      </c>
      <c r="R14">
        <v>5</v>
      </c>
      <c r="S14">
        <v>19</v>
      </c>
      <c r="T14">
        <v>69.61</v>
      </c>
      <c r="U14" s="114">
        <f t="shared" si="2"/>
        <v>248.22000000000003</v>
      </c>
      <c r="V14" s="112">
        <f t="shared" si="3"/>
        <v>0</v>
      </c>
      <c r="Y14">
        <f>BAWANA!AW14+BAWANA!AX14</f>
        <v>0</v>
      </c>
      <c r="Z14">
        <f>BAWANA!BD14+BAWANA!BE14</f>
        <v>32</v>
      </c>
      <c r="AA14">
        <f>BAWANA!X14+BAWANA!Y14</f>
        <v>0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241.22000000000003</v>
      </c>
      <c r="E15">
        <f>BAWANA!AM15</f>
        <v>0</v>
      </c>
      <c r="F15">
        <f t="shared" si="4"/>
        <v>256</v>
      </c>
      <c r="G15">
        <f t="shared" si="5"/>
        <v>241.22000000000003</v>
      </c>
      <c r="H15" s="112"/>
      <c r="I15">
        <f>BRPL_EOD!AI15+BRPL_EOD!AJ15</f>
        <v>99.61</v>
      </c>
      <c r="J15">
        <f>BYPL_EOD!AI15+BYPL_EOD!AJ15</f>
        <v>48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241.22000000000003</v>
      </c>
      <c r="O15" s="112">
        <f t="shared" si="1"/>
        <v>0</v>
      </c>
      <c r="P15">
        <v>99.61</v>
      </c>
      <c r="Q15">
        <v>48</v>
      </c>
      <c r="R15">
        <v>5</v>
      </c>
      <c r="S15">
        <v>19</v>
      </c>
      <c r="T15">
        <v>69.61</v>
      </c>
      <c r="U15" s="114">
        <f t="shared" si="2"/>
        <v>241.22000000000003</v>
      </c>
      <c r="V15" s="112">
        <f t="shared" si="3"/>
        <v>0</v>
      </c>
      <c r="Y15">
        <f>BAWANA!AW15+BAWANA!AX15</f>
        <v>0</v>
      </c>
      <c r="Z15">
        <f>BAWANA!BD15+BAWANA!BE15</f>
        <v>32</v>
      </c>
      <c r="AA15">
        <f>BAWANA!X15+BAWANA!Y15</f>
        <v>0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241.22000000000003</v>
      </c>
      <c r="E16">
        <f>BAWANA!AM16</f>
        <v>0</v>
      </c>
      <c r="F16">
        <f t="shared" si="4"/>
        <v>256</v>
      </c>
      <c r="G16">
        <f t="shared" si="5"/>
        <v>241.22000000000003</v>
      </c>
      <c r="H16" s="112"/>
      <c r="I16">
        <f>BRPL_EOD!AI16+BRPL_EOD!AJ16</f>
        <v>99.61</v>
      </c>
      <c r="J16">
        <f>BYPL_EOD!AI16+BYPL_EOD!AJ16</f>
        <v>48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241.22000000000003</v>
      </c>
      <c r="O16" s="112">
        <f t="shared" si="1"/>
        <v>0</v>
      </c>
      <c r="P16">
        <v>99.61</v>
      </c>
      <c r="Q16">
        <v>48</v>
      </c>
      <c r="R16">
        <v>5</v>
      </c>
      <c r="S16">
        <v>19</v>
      </c>
      <c r="T16">
        <v>69.61</v>
      </c>
      <c r="U16" s="114">
        <f t="shared" si="2"/>
        <v>241.22000000000003</v>
      </c>
      <c r="V16" s="112">
        <f t="shared" si="3"/>
        <v>0</v>
      </c>
      <c r="Y16">
        <f>BAWANA!AW16+BAWANA!AX16</f>
        <v>0</v>
      </c>
      <c r="Z16">
        <f>BAWANA!BD16+BAWANA!BE16</f>
        <v>32</v>
      </c>
      <c r="AA16">
        <f>BAWANA!X16+BAWANA!Y16</f>
        <v>0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221.61</v>
      </c>
      <c r="E17">
        <f>BAWANA!AM17</f>
        <v>0</v>
      </c>
      <c r="F17">
        <f t="shared" si="4"/>
        <v>256</v>
      </c>
      <c r="G17">
        <f t="shared" si="5"/>
        <v>221.61</v>
      </c>
      <c r="H17" s="112"/>
      <c r="I17">
        <f>BRPL_EOD!AI17+BRPL_EOD!AJ17</f>
        <v>99.61</v>
      </c>
      <c r="J17">
        <f>BYPL_EOD!AI17+BYPL_EOD!AJ17</f>
        <v>48</v>
      </c>
      <c r="K17">
        <f>MES_EOD!AI17+MES_EOD!AJ17</f>
        <v>5</v>
      </c>
      <c r="L17">
        <f>NDMC_EOD!AI17+NDMC_EOD!AJ17</f>
        <v>19</v>
      </c>
      <c r="M17">
        <f>TPDDL_EOD!AI17+TPDDL_EOD!AJ17</f>
        <v>50</v>
      </c>
      <c r="N17">
        <f t="shared" si="0"/>
        <v>221.61</v>
      </c>
      <c r="O17" s="112">
        <f t="shared" si="1"/>
        <v>0</v>
      </c>
      <c r="P17">
        <v>99.61</v>
      </c>
      <c r="Q17">
        <v>48</v>
      </c>
      <c r="R17">
        <v>5</v>
      </c>
      <c r="S17">
        <v>19</v>
      </c>
      <c r="T17">
        <v>50</v>
      </c>
      <c r="U17" s="114">
        <f t="shared" si="2"/>
        <v>221.61</v>
      </c>
      <c r="V17" s="112">
        <f t="shared" si="3"/>
        <v>0</v>
      </c>
      <c r="Y17">
        <f>BAWANA!AW17+BAWANA!AX17</f>
        <v>16.39</v>
      </c>
      <c r="Z17">
        <f>BAWANA!BD17+BAWANA!BE17</f>
        <v>32</v>
      </c>
      <c r="AA17">
        <f>BAWANA!X17+BAWANA!Y17</f>
        <v>16.39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221.61</v>
      </c>
      <c r="E18">
        <f>BAWANA!AM18</f>
        <v>0</v>
      </c>
      <c r="F18">
        <f t="shared" si="4"/>
        <v>256</v>
      </c>
      <c r="G18">
        <f t="shared" si="5"/>
        <v>221.61</v>
      </c>
      <c r="H18" s="112"/>
      <c r="I18">
        <f>BRPL_EOD!AI18+BRPL_EOD!AJ18</f>
        <v>99.61</v>
      </c>
      <c r="J18">
        <f>BYPL_EOD!AI18+BYPL_EOD!AJ18</f>
        <v>48</v>
      </c>
      <c r="K18">
        <f>MES_EOD!AI18+MES_EOD!AJ18</f>
        <v>5</v>
      </c>
      <c r="L18">
        <f>NDMC_EOD!AI18+NDMC_EOD!AJ18</f>
        <v>19</v>
      </c>
      <c r="M18">
        <f>TPDDL_EOD!AI18+TPDDL_EOD!AJ18</f>
        <v>50</v>
      </c>
      <c r="N18">
        <f t="shared" si="0"/>
        <v>221.61</v>
      </c>
      <c r="O18" s="112">
        <f t="shared" si="1"/>
        <v>0</v>
      </c>
      <c r="P18">
        <v>99.61</v>
      </c>
      <c r="Q18">
        <v>48</v>
      </c>
      <c r="R18">
        <v>5</v>
      </c>
      <c r="S18">
        <v>19</v>
      </c>
      <c r="T18">
        <v>50</v>
      </c>
      <c r="U18" s="114">
        <f t="shared" si="2"/>
        <v>221.61</v>
      </c>
      <c r="V18" s="112">
        <f t="shared" si="3"/>
        <v>0</v>
      </c>
      <c r="Y18">
        <f>BAWANA!AW18+BAWANA!AX18</f>
        <v>16.39</v>
      </c>
      <c r="Z18">
        <f>BAWANA!BD18+BAWANA!BE18</f>
        <v>32</v>
      </c>
      <c r="AA18">
        <f>BAWANA!X18+BAWANA!Y18</f>
        <v>16.39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221.61</v>
      </c>
      <c r="E19">
        <f>BAWANA!AM19</f>
        <v>0</v>
      </c>
      <c r="F19">
        <f t="shared" si="4"/>
        <v>256</v>
      </c>
      <c r="G19">
        <f t="shared" si="5"/>
        <v>221.61</v>
      </c>
      <c r="H19" s="112"/>
      <c r="I19">
        <f>BRPL_EOD!AI19+BRPL_EOD!AJ19</f>
        <v>99.61</v>
      </c>
      <c r="J19">
        <f>BYPL_EOD!AI19+BYPL_EOD!AJ19</f>
        <v>48</v>
      </c>
      <c r="K19">
        <f>MES_EOD!AI19+MES_EOD!AJ19</f>
        <v>5</v>
      </c>
      <c r="L19">
        <f>NDMC_EOD!AI19+NDMC_EOD!AJ19</f>
        <v>19</v>
      </c>
      <c r="M19">
        <f>TPDDL_EOD!AI19+TPDDL_EOD!AJ19</f>
        <v>50</v>
      </c>
      <c r="N19">
        <f t="shared" si="0"/>
        <v>221.61</v>
      </c>
      <c r="O19" s="112">
        <f t="shared" si="1"/>
        <v>0</v>
      </c>
      <c r="P19">
        <v>99.61</v>
      </c>
      <c r="Q19">
        <v>48</v>
      </c>
      <c r="R19">
        <v>5</v>
      </c>
      <c r="S19">
        <v>19</v>
      </c>
      <c r="T19">
        <v>50</v>
      </c>
      <c r="U19" s="114">
        <f t="shared" si="2"/>
        <v>221.61</v>
      </c>
      <c r="V19" s="112">
        <f t="shared" si="3"/>
        <v>0</v>
      </c>
      <c r="Y19">
        <f>BAWANA!AW19+BAWANA!AX19</f>
        <v>16.39</v>
      </c>
      <c r="Z19">
        <f>BAWANA!BD19+BAWANA!BE19</f>
        <v>32</v>
      </c>
      <c r="AA19">
        <f>BAWANA!X19+BAWANA!Y19</f>
        <v>16.39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221.61</v>
      </c>
      <c r="E20">
        <f>BAWANA!AM20</f>
        <v>0</v>
      </c>
      <c r="F20">
        <f t="shared" si="4"/>
        <v>256</v>
      </c>
      <c r="G20">
        <f t="shared" si="5"/>
        <v>221.61</v>
      </c>
      <c r="H20" s="112"/>
      <c r="I20">
        <f>BRPL_EOD!AI20+BRPL_EOD!AJ20</f>
        <v>99.61</v>
      </c>
      <c r="J20">
        <f>BYPL_EOD!AI20+BYPL_EOD!AJ20</f>
        <v>48</v>
      </c>
      <c r="K20">
        <f>MES_EOD!AI20+MES_EOD!AJ20</f>
        <v>5</v>
      </c>
      <c r="L20">
        <f>NDMC_EOD!AI20+NDMC_EOD!AJ20</f>
        <v>19</v>
      </c>
      <c r="M20">
        <f>TPDDL_EOD!AI20+TPDDL_EOD!AJ20</f>
        <v>50</v>
      </c>
      <c r="N20">
        <f t="shared" si="0"/>
        <v>221.61</v>
      </c>
      <c r="O20" s="112">
        <f t="shared" si="1"/>
        <v>0</v>
      </c>
      <c r="P20">
        <v>99.61</v>
      </c>
      <c r="Q20">
        <v>48</v>
      </c>
      <c r="R20">
        <v>5</v>
      </c>
      <c r="S20">
        <v>19</v>
      </c>
      <c r="T20">
        <v>50</v>
      </c>
      <c r="U20" s="114">
        <f t="shared" si="2"/>
        <v>221.61</v>
      </c>
      <c r="V20" s="112">
        <f t="shared" si="3"/>
        <v>0</v>
      </c>
      <c r="Y20">
        <f>BAWANA!AW20+BAWANA!AX20</f>
        <v>16.39</v>
      </c>
      <c r="Z20">
        <f>BAWANA!BD20+BAWANA!BE20</f>
        <v>32</v>
      </c>
      <c r="AA20">
        <f>BAWANA!X20+BAWANA!Y20</f>
        <v>16.39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211.64</v>
      </c>
      <c r="E21">
        <f>BAWANA!AM21</f>
        <v>0</v>
      </c>
      <c r="F21">
        <f t="shared" si="4"/>
        <v>256</v>
      </c>
      <c r="G21">
        <f t="shared" si="5"/>
        <v>211.64</v>
      </c>
      <c r="H21" s="112"/>
      <c r="I21">
        <f>BRPL_EOD!AI21+BRPL_EOD!AJ21</f>
        <v>82.06</v>
      </c>
      <c r="J21">
        <f>BYPL_EOD!AI21+BYPL_EOD!AJ21</f>
        <v>48</v>
      </c>
      <c r="K21">
        <f>MES_EOD!AI21+MES_EOD!AJ21</f>
        <v>5</v>
      </c>
      <c r="L21">
        <f>NDMC_EOD!AI21+NDMC_EOD!AJ21</f>
        <v>19.23</v>
      </c>
      <c r="M21">
        <f>TPDDL_EOD!AI21+TPDDL_EOD!AJ21</f>
        <v>57.34</v>
      </c>
      <c r="N21">
        <f t="shared" si="0"/>
        <v>211.63</v>
      </c>
      <c r="O21" s="112">
        <f t="shared" si="1"/>
        <v>9.9999999999909051E-3</v>
      </c>
      <c r="P21">
        <v>82.063877522090436</v>
      </c>
      <c r="Q21">
        <v>48.00226810943628</v>
      </c>
      <c r="R21">
        <v>5.0002362613996123</v>
      </c>
      <c r="S21">
        <v>19.230908661342909</v>
      </c>
      <c r="T21">
        <v>57.342709445730755</v>
      </c>
      <c r="U21" s="114">
        <f t="shared" si="2"/>
        <v>211.64</v>
      </c>
      <c r="V21" s="112">
        <f t="shared" si="3"/>
        <v>0</v>
      </c>
      <c r="Y21">
        <f>BAWANA!AW21+BAWANA!AX21</f>
        <v>26.36</v>
      </c>
      <c r="Z21">
        <f>BAWANA!BD21+BAWANA!BE21</f>
        <v>32</v>
      </c>
      <c r="AA21">
        <f>BAWANA!X21+BAWANA!Y21</f>
        <v>26.36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216.61</v>
      </c>
      <c r="E22">
        <f>BAWANA!AM22</f>
        <v>0</v>
      </c>
      <c r="F22">
        <f t="shared" si="4"/>
        <v>256</v>
      </c>
      <c r="G22">
        <f t="shared" si="5"/>
        <v>216.61</v>
      </c>
      <c r="H22" s="112"/>
      <c r="I22">
        <f>BRPL_EOD!AI22+BRPL_EOD!AJ22</f>
        <v>75</v>
      </c>
      <c r="J22">
        <f>BYPL_EOD!AI22+BYPL_EOD!AJ22</f>
        <v>48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216.61</v>
      </c>
      <c r="O22" s="112">
        <f t="shared" si="1"/>
        <v>0</v>
      </c>
      <c r="P22">
        <v>75</v>
      </c>
      <c r="Q22">
        <v>48</v>
      </c>
      <c r="R22">
        <v>5</v>
      </c>
      <c r="S22">
        <v>19</v>
      </c>
      <c r="T22">
        <v>69.61</v>
      </c>
      <c r="U22" s="114">
        <f t="shared" si="2"/>
        <v>216.61</v>
      </c>
      <c r="V22" s="112">
        <f t="shared" si="3"/>
        <v>0</v>
      </c>
      <c r="Y22">
        <f>BAWANA!AW22+BAWANA!AX22</f>
        <v>21.39</v>
      </c>
      <c r="Z22">
        <f>BAWANA!BD22+BAWANA!BE22</f>
        <v>32</v>
      </c>
      <c r="AA22">
        <f>BAWANA!X22+BAWANA!Y22</f>
        <v>21.39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223.61</v>
      </c>
      <c r="E23">
        <f>BAWANA!AM23</f>
        <v>0</v>
      </c>
      <c r="F23">
        <f t="shared" si="4"/>
        <v>256</v>
      </c>
      <c r="G23">
        <f t="shared" si="5"/>
        <v>223.61</v>
      </c>
      <c r="H23" s="112"/>
      <c r="I23">
        <f>BRPL_EOD!AI23+BRPL_EOD!AJ23</f>
        <v>75</v>
      </c>
      <c r="J23">
        <f>BYPL_EOD!AI23+BYPL_EOD!AJ23</f>
        <v>55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223.61</v>
      </c>
      <c r="O23" s="112">
        <f t="shared" si="1"/>
        <v>0</v>
      </c>
      <c r="P23">
        <v>75</v>
      </c>
      <c r="Q23">
        <v>55</v>
      </c>
      <c r="R23">
        <v>5</v>
      </c>
      <c r="S23">
        <v>19</v>
      </c>
      <c r="T23">
        <v>69.61</v>
      </c>
      <c r="U23" s="114">
        <f t="shared" si="2"/>
        <v>223.61</v>
      </c>
      <c r="V23" s="112">
        <f t="shared" si="3"/>
        <v>0</v>
      </c>
      <c r="Y23">
        <f>BAWANA!AW23+BAWANA!AX23</f>
        <v>14.39</v>
      </c>
      <c r="Z23">
        <f>BAWANA!BD23+BAWANA!BE23</f>
        <v>32</v>
      </c>
      <c r="AA23">
        <f>BAWANA!X23+BAWANA!Y23</f>
        <v>14.39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223.61</v>
      </c>
      <c r="E24">
        <f>BAWANA!AM24</f>
        <v>0</v>
      </c>
      <c r="F24">
        <f t="shared" si="4"/>
        <v>256</v>
      </c>
      <c r="G24">
        <f t="shared" si="5"/>
        <v>223.61</v>
      </c>
      <c r="H24" s="112"/>
      <c r="I24">
        <f>BRPL_EOD!AI24+BRPL_EOD!AJ24</f>
        <v>75</v>
      </c>
      <c r="J24">
        <f>BYPL_EOD!AI24+BYPL_EOD!AJ24</f>
        <v>55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223.61</v>
      </c>
      <c r="O24" s="112">
        <f t="shared" si="1"/>
        <v>0</v>
      </c>
      <c r="P24">
        <v>75</v>
      </c>
      <c r="Q24">
        <v>55</v>
      </c>
      <c r="R24">
        <v>5</v>
      </c>
      <c r="S24">
        <v>19</v>
      </c>
      <c r="T24">
        <v>69.61</v>
      </c>
      <c r="U24" s="114">
        <f t="shared" si="2"/>
        <v>223.61</v>
      </c>
      <c r="V24" s="112">
        <f t="shared" si="3"/>
        <v>0</v>
      </c>
      <c r="Y24">
        <f>BAWANA!AW24+BAWANA!AX24</f>
        <v>14.39</v>
      </c>
      <c r="Z24">
        <f>BAWANA!BD24+BAWANA!BE24</f>
        <v>32</v>
      </c>
      <c r="AA24">
        <f>BAWANA!X24+BAWANA!Y24</f>
        <v>14.39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248.22000000000003</v>
      </c>
      <c r="E25">
        <f>BAWANA!AM25</f>
        <v>0</v>
      </c>
      <c r="F25">
        <f t="shared" si="4"/>
        <v>256</v>
      </c>
      <c r="G25">
        <f t="shared" si="5"/>
        <v>248.22000000000003</v>
      </c>
      <c r="H25" s="112"/>
      <c r="I25">
        <f>BRPL_EOD!AI25+BRPL_EOD!AJ25</f>
        <v>99.61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248.22000000000003</v>
      </c>
      <c r="O25" s="112">
        <f t="shared" si="1"/>
        <v>0</v>
      </c>
      <c r="P25">
        <v>99.61</v>
      </c>
      <c r="Q25">
        <v>55</v>
      </c>
      <c r="R25">
        <v>5</v>
      </c>
      <c r="S25">
        <v>19</v>
      </c>
      <c r="T25">
        <v>69.61</v>
      </c>
      <c r="U25" s="114">
        <f t="shared" si="2"/>
        <v>248.22000000000003</v>
      </c>
      <c r="V25" s="112">
        <f t="shared" si="3"/>
        <v>0</v>
      </c>
      <c r="Y25">
        <f>BAWANA!AW25+BAWANA!AX25</f>
        <v>0</v>
      </c>
      <c r="Z25">
        <f>BAWANA!BD25+BAWANA!BE25</f>
        <v>32</v>
      </c>
      <c r="AA25">
        <f>BAWANA!X25+BAWANA!Y25</f>
        <v>0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248.22000000000003</v>
      </c>
      <c r="E26">
        <f>BAWANA!AM26</f>
        <v>0</v>
      </c>
      <c r="F26">
        <f t="shared" si="4"/>
        <v>256</v>
      </c>
      <c r="G26">
        <f t="shared" si="5"/>
        <v>248.22000000000003</v>
      </c>
      <c r="H26" s="112"/>
      <c r="I26">
        <f>BRPL_EOD!AI26+BRPL_EOD!AJ26</f>
        <v>99.61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248.22000000000003</v>
      </c>
      <c r="O26" s="112">
        <f t="shared" si="1"/>
        <v>0</v>
      </c>
      <c r="P26">
        <v>99.61</v>
      </c>
      <c r="Q26">
        <v>55</v>
      </c>
      <c r="R26">
        <v>5</v>
      </c>
      <c r="S26">
        <v>19</v>
      </c>
      <c r="T26">
        <v>69.61</v>
      </c>
      <c r="U26" s="114">
        <f t="shared" si="2"/>
        <v>248.22000000000003</v>
      </c>
      <c r="V26" s="112">
        <f t="shared" si="3"/>
        <v>0</v>
      </c>
      <c r="Y26">
        <f>BAWANA!AW26+BAWANA!AX26</f>
        <v>0</v>
      </c>
      <c r="Z26">
        <f>BAWANA!BD26+BAWANA!BE26</f>
        <v>32</v>
      </c>
      <c r="AA26">
        <f>BAWANA!X26+BAWANA!Y26</f>
        <v>0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248.22000000000003</v>
      </c>
      <c r="E27">
        <f>BAWANA!AM27</f>
        <v>0</v>
      </c>
      <c r="F27">
        <f t="shared" si="4"/>
        <v>256</v>
      </c>
      <c r="G27">
        <f t="shared" si="5"/>
        <v>248.22000000000003</v>
      </c>
      <c r="H27" s="112"/>
      <c r="I27">
        <f>BRPL_EOD!AI27+BRPL_EOD!AJ27</f>
        <v>99.61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248.22000000000003</v>
      </c>
      <c r="O27" s="112">
        <f t="shared" si="1"/>
        <v>0</v>
      </c>
      <c r="P27">
        <v>99.61</v>
      </c>
      <c r="Q27">
        <v>55</v>
      </c>
      <c r="R27">
        <v>5</v>
      </c>
      <c r="S27">
        <v>19</v>
      </c>
      <c r="T27">
        <v>69.61</v>
      </c>
      <c r="U27" s="114">
        <f t="shared" si="2"/>
        <v>248.22000000000003</v>
      </c>
      <c r="V27" s="112">
        <f t="shared" si="3"/>
        <v>0</v>
      </c>
      <c r="Y27">
        <f>BAWANA!AW27+BAWANA!AX27</f>
        <v>0</v>
      </c>
      <c r="Z27">
        <f>BAWANA!BD27+BAWANA!BE27</f>
        <v>32</v>
      </c>
      <c r="AA27">
        <f>BAWANA!X27+BAWANA!Y27</f>
        <v>0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248.22000000000003</v>
      </c>
      <c r="E28">
        <f>BAWANA!AM28</f>
        <v>0</v>
      </c>
      <c r="F28">
        <f t="shared" si="4"/>
        <v>256</v>
      </c>
      <c r="G28">
        <f t="shared" si="5"/>
        <v>248.22000000000003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248.22000000000003</v>
      </c>
      <c r="O28" s="112">
        <f t="shared" si="1"/>
        <v>0</v>
      </c>
      <c r="P28">
        <v>99.61</v>
      </c>
      <c r="Q28">
        <v>55</v>
      </c>
      <c r="R28">
        <v>5</v>
      </c>
      <c r="S28">
        <v>19</v>
      </c>
      <c r="T28">
        <v>69.61</v>
      </c>
      <c r="U28" s="114">
        <f t="shared" si="2"/>
        <v>248.22000000000003</v>
      </c>
      <c r="V28" s="112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248.22000000000003</v>
      </c>
      <c r="E29">
        <f>BAWANA!AM29</f>
        <v>0</v>
      </c>
      <c r="F29">
        <f t="shared" si="4"/>
        <v>256</v>
      </c>
      <c r="G29">
        <f t="shared" si="5"/>
        <v>248.22000000000003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248.22000000000003</v>
      </c>
      <c r="O29" s="112">
        <f t="shared" si="1"/>
        <v>0</v>
      </c>
      <c r="P29">
        <v>99.61</v>
      </c>
      <c r="Q29">
        <v>55</v>
      </c>
      <c r="R29">
        <v>5</v>
      </c>
      <c r="S29">
        <v>19</v>
      </c>
      <c r="T29">
        <v>69.61</v>
      </c>
      <c r="U29" s="114">
        <f t="shared" si="2"/>
        <v>248.22000000000003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248.22000000000003</v>
      </c>
      <c r="E30">
        <f>BAWANA!AM30</f>
        <v>0</v>
      </c>
      <c r="F30">
        <f t="shared" si="4"/>
        <v>256</v>
      </c>
      <c r="G30">
        <f t="shared" si="5"/>
        <v>248.22000000000003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248.22000000000003</v>
      </c>
      <c r="O30" s="112">
        <f t="shared" si="1"/>
        <v>0</v>
      </c>
      <c r="P30">
        <v>99.61</v>
      </c>
      <c r="Q30">
        <v>55</v>
      </c>
      <c r="R30">
        <v>5</v>
      </c>
      <c r="S30">
        <v>19</v>
      </c>
      <c r="T30">
        <v>69.61</v>
      </c>
      <c r="U30" s="114">
        <f t="shared" si="2"/>
        <v>248.22000000000003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223.61</v>
      </c>
      <c r="E31">
        <f>BAWANA!AM31</f>
        <v>0</v>
      </c>
      <c r="F31">
        <f t="shared" si="4"/>
        <v>256</v>
      </c>
      <c r="G31">
        <f t="shared" si="5"/>
        <v>223.61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223.61</v>
      </c>
      <c r="O31" s="112">
        <f t="shared" si="1"/>
        <v>0</v>
      </c>
      <c r="P31">
        <v>75</v>
      </c>
      <c r="Q31">
        <v>55</v>
      </c>
      <c r="R31">
        <v>5</v>
      </c>
      <c r="S31">
        <v>19</v>
      </c>
      <c r="T31">
        <v>69.61</v>
      </c>
      <c r="U31" s="114">
        <f t="shared" si="2"/>
        <v>223.61</v>
      </c>
      <c r="V31" s="112">
        <f t="shared" si="3"/>
        <v>0</v>
      </c>
      <c r="Y31">
        <f>BAWANA!AW31+BAWANA!AX31</f>
        <v>14.39</v>
      </c>
      <c r="Z31">
        <f>BAWANA!BD31+BAWANA!BE31</f>
        <v>32</v>
      </c>
      <c r="AA31">
        <f>BAWANA!X31+BAWANA!Y31</f>
        <v>14.39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223.61</v>
      </c>
      <c r="E32">
        <f>BAWANA!AM32</f>
        <v>0</v>
      </c>
      <c r="F32">
        <f t="shared" si="4"/>
        <v>256</v>
      </c>
      <c r="G32">
        <f t="shared" si="5"/>
        <v>223.61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223.61</v>
      </c>
      <c r="O32" s="112">
        <f t="shared" si="1"/>
        <v>0</v>
      </c>
      <c r="P32">
        <v>75</v>
      </c>
      <c r="Q32">
        <v>55</v>
      </c>
      <c r="R32">
        <v>5</v>
      </c>
      <c r="S32">
        <v>19</v>
      </c>
      <c r="T32">
        <v>69.61</v>
      </c>
      <c r="U32" s="114">
        <f t="shared" si="2"/>
        <v>223.61</v>
      </c>
      <c r="V32" s="112">
        <f t="shared" si="3"/>
        <v>0</v>
      </c>
      <c r="Y32">
        <f>BAWANA!AW32+BAWANA!AX32</f>
        <v>14.39</v>
      </c>
      <c r="Z32">
        <f>BAWANA!BD32+BAWANA!BE32</f>
        <v>32</v>
      </c>
      <c r="AA32">
        <f>BAWANA!X32+BAWANA!Y32</f>
        <v>14.39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223.61</v>
      </c>
      <c r="E33">
        <f>BAWANA!AM33</f>
        <v>0</v>
      </c>
      <c r="F33">
        <f t="shared" si="4"/>
        <v>256</v>
      </c>
      <c r="G33">
        <f t="shared" si="5"/>
        <v>223.61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223.61</v>
      </c>
      <c r="O33" s="112">
        <f t="shared" si="1"/>
        <v>0</v>
      </c>
      <c r="P33">
        <v>75</v>
      </c>
      <c r="Q33">
        <v>55</v>
      </c>
      <c r="R33">
        <v>5</v>
      </c>
      <c r="S33">
        <v>19</v>
      </c>
      <c r="T33">
        <v>69.61</v>
      </c>
      <c r="U33" s="114">
        <f t="shared" si="2"/>
        <v>223.61</v>
      </c>
      <c r="V33" s="112">
        <f t="shared" si="3"/>
        <v>0</v>
      </c>
      <c r="Y33">
        <f>BAWANA!AW33+BAWANA!AX33</f>
        <v>14.39</v>
      </c>
      <c r="Z33">
        <f>BAWANA!BD33+BAWANA!BE33</f>
        <v>32</v>
      </c>
      <c r="AA33">
        <f>BAWANA!X33+BAWANA!Y33</f>
        <v>14.39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223.61</v>
      </c>
      <c r="E34">
        <f>BAWANA!AM34</f>
        <v>0</v>
      </c>
      <c r="F34">
        <f t="shared" si="4"/>
        <v>256</v>
      </c>
      <c r="G34">
        <f t="shared" si="5"/>
        <v>223.61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223.61</v>
      </c>
      <c r="O34" s="112">
        <f t="shared" si="1"/>
        <v>0</v>
      </c>
      <c r="P34">
        <v>75</v>
      </c>
      <c r="Q34">
        <v>55</v>
      </c>
      <c r="R34">
        <v>5</v>
      </c>
      <c r="S34">
        <v>19</v>
      </c>
      <c r="T34">
        <v>69.61</v>
      </c>
      <c r="U34" s="114">
        <f t="shared" si="2"/>
        <v>223.61</v>
      </c>
      <c r="V34" s="112">
        <f t="shared" si="3"/>
        <v>0</v>
      </c>
      <c r="Y34">
        <f>BAWANA!AW34+BAWANA!AX34</f>
        <v>14.39</v>
      </c>
      <c r="Z34">
        <f>BAWANA!BD34+BAWANA!BE34</f>
        <v>32</v>
      </c>
      <c r="AA34">
        <f>BAWANA!X34+BAWANA!Y34</f>
        <v>14.39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216.61</v>
      </c>
      <c r="E35">
        <f>BAWANA!AM35</f>
        <v>0</v>
      </c>
      <c r="F35">
        <f t="shared" si="4"/>
        <v>256</v>
      </c>
      <c r="G35">
        <f t="shared" si="5"/>
        <v>216.61</v>
      </c>
      <c r="H35" s="112"/>
      <c r="I35">
        <f>BRPL_EOD!AI35+BRPL_EOD!AJ35</f>
        <v>75</v>
      </c>
      <c r="J35">
        <f>BYPL_EOD!AI35+BYPL_EOD!AJ35</f>
        <v>48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216.61</v>
      </c>
      <c r="O35" s="112">
        <f t="shared" si="1"/>
        <v>0</v>
      </c>
      <c r="P35">
        <v>75</v>
      </c>
      <c r="Q35">
        <v>48</v>
      </c>
      <c r="R35">
        <v>5</v>
      </c>
      <c r="S35">
        <v>19</v>
      </c>
      <c r="T35">
        <v>69.61</v>
      </c>
      <c r="U35" s="114">
        <f t="shared" si="2"/>
        <v>216.61</v>
      </c>
      <c r="V35" s="112">
        <f t="shared" si="3"/>
        <v>0</v>
      </c>
      <c r="Y35">
        <f>BAWANA!AW35+BAWANA!AX35</f>
        <v>21.39</v>
      </c>
      <c r="Z35">
        <f>BAWANA!BD35+BAWANA!BE35</f>
        <v>32</v>
      </c>
      <c r="AA35">
        <f>BAWANA!X35+BAWANA!Y35</f>
        <v>21.39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216.61</v>
      </c>
      <c r="E36">
        <f>BAWANA!AM36</f>
        <v>0</v>
      </c>
      <c r="F36">
        <f t="shared" si="4"/>
        <v>256</v>
      </c>
      <c r="G36">
        <f t="shared" si="5"/>
        <v>216.61</v>
      </c>
      <c r="H36" s="112"/>
      <c r="I36">
        <f>BRPL_EOD!AI36+BRPL_EOD!AJ36</f>
        <v>75</v>
      </c>
      <c r="J36">
        <f>BYPL_EOD!AI36+BYPL_EOD!AJ36</f>
        <v>48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216.61</v>
      </c>
      <c r="O36" s="112">
        <f t="shared" si="1"/>
        <v>0</v>
      </c>
      <c r="P36">
        <v>75</v>
      </c>
      <c r="Q36">
        <v>48</v>
      </c>
      <c r="R36">
        <v>5</v>
      </c>
      <c r="S36">
        <v>19</v>
      </c>
      <c r="T36">
        <v>69.61</v>
      </c>
      <c r="U36" s="114">
        <f t="shared" si="2"/>
        <v>216.61</v>
      </c>
      <c r="V36" s="112">
        <f t="shared" si="3"/>
        <v>0</v>
      </c>
      <c r="Y36">
        <f>BAWANA!AW36+BAWANA!AX36</f>
        <v>21.39</v>
      </c>
      <c r="Z36">
        <f>BAWANA!BD36+BAWANA!BE36</f>
        <v>32</v>
      </c>
      <c r="AA36">
        <f>BAWANA!X36+BAWANA!Y36</f>
        <v>21.39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216.61</v>
      </c>
      <c r="E37">
        <f>BAWANA!AM37</f>
        <v>0</v>
      </c>
      <c r="F37">
        <f t="shared" si="4"/>
        <v>256</v>
      </c>
      <c r="G37">
        <f t="shared" si="5"/>
        <v>216.61</v>
      </c>
      <c r="H37" s="112"/>
      <c r="I37">
        <f>BRPL_EOD!AI37+BRPL_EOD!AJ37</f>
        <v>75</v>
      </c>
      <c r="J37">
        <f>BYPL_EOD!AI37+BYPL_EOD!AJ37</f>
        <v>48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216.61</v>
      </c>
      <c r="O37" s="112">
        <f t="shared" si="1"/>
        <v>0</v>
      </c>
      <c r="P37">
        <v>75</v>
      </c>
      <c r="Q37">
        <v>48</v>
      </c>
      <c r="R37">
        <v>5</v>
      </c>
      <c r="S37">
        <v>19</v>
      </c>
      <c r="T37">
        <v>69.61</v>
      </c>
      <c r="U37" s="114">
        <f t="shared" si="2"/>
        <v>216.61</v>
      </c>
      <c r="V37" s="112">
        <f t="shared" si="3"/>
        <v>0</v>
      </c>
      <c r="Y37">
        <f>BAWANA!AW37+BAWANA!AX37</f>
        <v>21.39</v>
      </c>
      <c r="Z37">
        <f>BAWANA!BD37+BAWANA!BE37</f>
        <v>32</v>
      </c>
      <c r="AA37">
        <f>BAWANA!X37+BAWANA!Y37</f>
        <v>21.39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216.61</v>
      </c>
      <c r="E38">
        <f>BAWANA!AM38</f>
        <v>0</v>
      </c>
      <c r="F38">
        <f t="shared" si="4"/>
        <v>256</v>
      </c>
      <c r="G38">
        <f t="shared" si="5"/>
        <v>216.61</v>
      </c>
      <c r="H38" s="112"/>
      <c r="I38">
        <f>BRPL_EOD!AI38+BRPL_EOD!AJ38</f>
        <v>75</v>
      </c>
      <c r="J38">
        <f>BYPL_EOD!AI38+BYPL_EOD!AJ38</f>
        <v>48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216.61</v>
      </c>
      <c r="O38" s="112">
        <f t="shared" si="1"/>
        <v>0</v>
      </c>
      <c r="P38">
        <v>75</v>
      </c>
      <c r="Q38">
        <v>48</v>
      </c>
      <c r="R38">
        <v>5</v>
      </c>
      <c r="S38">
        <v>19</v>
      </c>
      <c r="T38">
        <v>69.61</v>
      </c>
      <c r="U38" s="114">
        <f t="shared" si="2"/>
        <v>216.61</v>
      </c>
      <c r="V38" s="112">
        <f t="shared" si="3"/>
        <v>0</v>
      </c>
      <c r="Y38">
        <f>BAWANA!AW38+BAWANA!AX38</f>
        <v>21.39</v>
      </c>
      <c r="Z38">
        <f>BAWANA!BD38+BAWANA!BE38</f>
        <v>32</v>
      </c>
      <c r="AA38">
        <f>BAWANA!X38+BAWANA!Y38</f>
        <v>21.39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211.64</v>
      </c>
      <c r="E39">
        <f>BAWANA!AM39</f>
        <v>0</v>
      </c>
      <c r="F39">
        <f t="shared" si="4"/>
        <v>256</v>
      </c>
      <c r="G39">
        <f t="shared" si="5"/>
        <v>211.64</v>
      </c>
      <c r="H39" s="112"/>
      <c r="I39">
        <f>BRPL_EOD!AI39+BRPL_EOD!AJ39</f>
        <v>82.06</v>
      </c>
      <c r="J39">
        <f>BYPL_EOD!AI39+BYPL_EOD!AJ39</f>
        <v>48</v>
      </c>
      <c r="K39">
        <f>MES_EOD!AI39+MES_EOD!AJ39</f>
        <v>5</v>
      </c>
      <c r="L39">
        <f>NDMC_EOD!AI39+NDMC_EOD!AJ39</f>
        <v>19.23</v>
      </c>
      <c r="M39">
        <f>TPDDL_EOD!AI39+TPDDL_EOD!AJ39</f>
        <v>57.34</v>
      </c>
      <c r="N39">
        <f t="shared" si="0"/>
        <v>211.63</v>
      </c>
      <c r="O39" s="112">
        <f t="shared" si="1"/>
        <v>9.9999999999909051E-3</v>
      </c>
      <c r="P39">
        <v>82.063877522090436</v>
      </c>
      <c r="Q39">
        <v>48.00226810943628</v>
      </c>
      <c r="R39">
        <v>5.0002362613996123</v>
      </c>
      <c r="S39">
        <v>19.230908661342909</v>
      </c>
      <c r="T39">
        <v>57.342709445730755</v>
      </c>
      <c r="U39" s="114">
        <f t="shared" si="2"/>
        <v>211.64</v>
      </c>
      <c r="V39" s="112">
        <f t="shared" si="3"/>
        <v>0</v>
      </c>
      <c r="Y39">
        <f>BAWANA!AW39+BAWANA!AX39</f>
        <v>26.36</v>
      </c>
      <c r="Z39">
        <f>BAWANA!BD39+BAWANA!BE39</f>
        <v>32</v>
      </c>
      <c r="AA39">
        <f>BAWANA!X39+BAWANA!Y39</f>
        <v>26.36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216.61</v>
      </c>
      <c r="E40">
        <f>BAWANA!AM40</f>
        <v>0</v>
      </c>
      <c r="F40">
        <f t="shared" si="4"/>
        <v>256</v>
      </c>
      <c r="G40">
        <f t="shared" si="5"/>
        <v>216.61</v>
      </c>
      <c r="H40" s="112"/>
      <c r="I40">
        <f>BRPL_EOD!AI40+BRPL_EOD!AJ40</f>
        <v>75</v>
      </c>
      <c r="J40">
        <f>BYPL_EOD!AI40+BYPL_EOD!AJ40</f>
        <v>48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216.61</v>
      </c>
      <c r="O40" s="112">
        <f t="shared" si="1"/>
        <v>0</v>
      </c>
      <c r="P40">
        <v>75</v>
      </c>
      <c r="Q40">
        <v>48</v>
      </c>
      <c r="R40">
        <v>5</v>
      </c>
      <c r="S40">
        <v>19</v>
      </c>
      <c r="T40">
        <v>69.61</v>
      </c>
      <c r="U40" s="114">
        <f t="shared" si="2"/>
        <v>216.61</v>
      </c>
      <c r="V40" s="112">
        <f t="shared" si="3"/>
        <v>0</v>
      </c>
      <c r="Y40">
        <f>BAWANA!AW40+BAWANA!AX40</f>
        <v>21.39</v>
      </c>
      <c r="Z40">
        <f>BAWANA!BD40+BAWANA!BE40</f>
        <v>32</v>
      </c>
      <c r="AA40">
        <f>BAWANA!X40+BAWANA!Y40</f>
        <v>21.39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216.61</v>
      </c>
      <c r="E41">
        <f>BAWANA!AM41</f>
        <v>0</v>
      </c>
      <c r="F41">
        <f t="shared" si="4"/>
        <v>256</v>
      </c>
      <c r="G41">
        <f t="shared" si="5"/>
        <v>216.61</v>
      </c>
      <c r="H41" s="112"/>
      <c r="I41">
        <f>BRPL_EOD!AI41+BRPL_EOD!AJ41</f>
        <v>75</v>
      </c>
      <c r="J41">
        <f>BYPL_EOD!AI41+BYPL_EOD!AJ41</f>
        <v>48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216.61</v>
      </c>
      <c r="O41" s="112">
        <f t="shared" si="1"/>
        <v>0</v>
      </c>
      <c r="P41">
        <v>75</v>
      </c>
      <c r="Q41">
        <v>48</v>
      </c>
      <c r="R41">
        <v>5</v>
      </c>
      <c r="S41">
        <v>19</v>
      </c>
      <c r="T41">
        <v>69.61</v>
      </c>
      <c r="U41" s="114">
        <f t="shared" si="2"/>
        <v>216.61</v>
      </c>
      <c r="V41" s="112">
        <f t="shared" si="3"/>
        <v>0</v>
      </c>
      <c r="Y41">
        <f>BAWANA!AW41+BAWANA!AX41</f>
        <v>21.39</v>
      </c>
      <c r="Z41">
        <f>BAWANA!BD41+BAWANA!BE41</f>
        <v>32</v>
      </c>
      <c r="AA41">
        <f>BAWANA!X41+BAWANA!Y41</f>
        <v>21.39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216.61</v>
      </c>
      <c r="E42">
        <f>BAWANA!AM42</f>
        <v>0</v>
      </c>
      <c r="F42">
        <f t="shared" si="4"/>
        <v>256</v>
      </c>
      <c r="G42">
        <f t="shared" si="5"/>
        <v>216.61</v>
      </c>
      <c r="H42" s="112"/>
      <c r="I42">
        <f>BRPL_EOD!AI42+BRPL_EOD!AJ42</f>
        <v>75</v>
      </c>
      <c r="J42">
        <f>BYPL_EOD!AI42+BYPL_EOD!AJ42</f>
        <v>48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216.61</v>
      </c>
      <c r="O42" s="112">
        <f t="shared" si="1"/>
        <v>0</v>
      </c>
      <c r="P42">
        <v>75</v>
      </c>
      <c r="Q42">
        <v>48</v>
      </c>
      <c r="R42">
        <v>5</v>
      </c>
      <c r="S42">
        <v>19</v>
      </c>
      <c r="T42">
        <v>69.61</v>
      </c>
      <c r="U42" s="114">
        <f t="shared" si="2"/>
        <v>216.61</v>
      </c>
      <c r="V42" s="112">
        <f t="shared" si="3"/>
        <v>0</v>
      </c>
      <c r="Y42">
        <f>BAWANA!AW42+BAWANA!AX42</f>
        <v>21.39</v>
      </c>
      <c r="Z42">
        <f>BAWANA!BD42+BAWANA!BE42</f>
        <v>32</v>
      </c>
      <c r="AA42">
        <f>BAWANA!X42+BAWANA!Y42</f>
        <v>21.39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216.61</v>
      </c>
      <c r="E43">
        <f>BAWANA!AM43</f>
        <v>0</v>
      </c>
      <c r="F43">
        <f t="shared" si="4"/>
        <v>256</v>
      </c>
      <c r="G43">
        <f t="shared" si="5"/>
        <v>216.61</v>
      </c>
      <c r="H43" s="112"/>
      <c r="I43">
        <f>BRPL_EOD!AI43+BRPL_EOD!AJ43</f>
        <v>75</v>
      </c>
      <c r="J43">
        <f>BYPL_EOD!AI43+BYPL_EOD!AJ43</f>
        <v>48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216.61</v>
      </c>
      <c r="O43" s="112">
        <f t="shared" si="1"/>
        <v>0</v>
      </c>
      <c r="P43">
        <v>75</v>
      </c>
      <c r="Q43">
        <v>48</v>
      </c>
      <c r="R43">
        <v>5</v>
      </c>
      <c r="S43">
        <v>19</v>
      </c>
      <c r="T43">
        <v>69.61</v>
      </c>
      <c r="U43" s="114">
        <f t="shared" si="2"/>
        <v>216.61</v>
      </c>
      <c r="V43" s="112">
        <f t="shared" si="3"/>
        <v>0</v>
      </c>
      <c r="Y43">
        <f>BAWANA!AW43+BAWANA!AX43</f>
        <v>21.39</v>
      </c>
      <c r="Z43">
        <f>BAWANA!BD43+BAWANA!BE43</f>
        <v>32</v>
      </c>
      <c r="AA43">
        <f>BAWANA!X43+BAWANA!Y43</f>
        <v>21.39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216.61</v>
      </c>
      <c r="E44">
        <f>BAWANA!AM44</f>
        <v>0</v>
      </c>
      <c r="F44">
        <f t="shared" si="4"/>
        <v>256</v>
      </c>
      <c r="G44">
        <f t="shared" si="5"/>
        <v>216.61</v>
      </c>
      <c r="H44" s="112"/>
      <c r="I44">
        <f>BRPL_EOD!AI44+BRPL_EOD!AJ44</f>
        <v>75</v>
      </c>
      <c r="J44">
        <f>BYPL_EOD!AI44+BYPL_EOD!AJ44</f>
        <v>48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216.61</v>
      </c>
      <c r="O44" s="112">
        <f t="shared" si="1"/>
        <v>0</v>
      </c>
      <c r="P44">
        <v>75</v>
      </c>
      <c r="Q44">
        <v>48</v>
      </c>
      <c r="R44">
        <v>5</v>
      </c>
      <c r="S44">
        <v>19</v>
      </c>
      <c r="T44">
        <v>69.61</v>
      </c>
      <c r="U44" s="114">
        <f t="shared" si="2"/>
        <v>216.61</v>
      </c>
      <c r="V44" s="112">
        <f t="shared" si="3"/>
        <v>0</v>
      </c>
      <c r="Y44">
        <f>BAWANA!AW44+BAWANA!AX44</f>
        <v>21.39</v>
      </c>
      <c r="Z44">
        <f>BAWANA!BD44+BAWANA!BE44</f>
        <v>32</v>
      </c>
      <c r="AA44">
        <f>BAWANA!X44+BAWANA!Y44</f>
        <v>21.39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216.61</v>
      </c>
      <c r="E45">
        <f>BAWANA!AM45</f>
        <v>0</v>
      </c>
      <c r="F45">
        <f t="shared" si="4"/>
        <v>256</v>
      </c>
      <c r="G45">
        <f t="shared" si="5"/>
        <v>216.61</v>
      </c>
      <c r="H45" s="112"/>
      <c r="I45">
        <f>BRPL_EOD!AI45+BRPL_EOD!AJ45</f>
        <v>75</v>
      </c>
      <c r="J45">
        <f>BYPL_EOD!AI45+BYPL_EOD!AJ45</f>
        <v>48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216.61</v>
      </c>
      <c r="O45" s="112">
        <f t="shared" si="1"/>
        <v>0</v>
      </c>
      <c r="P45">
        <v>75</v>
      </c>
      <c r="Q45">
        <v>48</v>
      </c>
      <c r="R45">
        <v>5</v>
      </c>
      <c r="S45">
        <v>19</v>
      </c>
      <c r="T45">
        <v>69.61</v>
      </c>
      <c r="U45" s="114">
        <f t="shared" si="2"/>
        <v>216.61</v>
      </c>
      <c r="V45" s="112">
        <f t="shared" si="3"/>
        <v>0</v>
      </c>
      <c r="Y45">
        <f>BAWANA!AW45+BAWANA!AX45</f>
        <v>21.39</v>
      </c>
      <c r="Z45">
        <f>BAWANA!BD45+BAWANA!BE45</f>
        <v>32</v>
      </c>
      <c r="AA45">
        <f>BAWANA!X45+BAWANA!Y45</f>
        <v>21.39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216.61</v>
      </c>
      <c r="E46">
        <f>BAWANA!AM46</f>
        <v>0</v>
      </c>
      <c r="F46">
        <f t="shared" si="4"/>
        <v>256</v>
      </c>
      <c r="G46">
        <f t="shared" si="5"/>
        <v>216.61</v>
      </c>
      <c r="H46" s="112"/>
      <c r="I46">
        <f>BRPL_EOD!AI46+BRPL_EOD!AJ46</f>
        <v>75</v>
      </c>
      <c r="J46">
        <f>BYPL_EOD!AI46+BYPL_EOD!AJ46</f>
        <v>48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216.61</v>
      </c>
      <c r="O46" s="112">
        <f t="shared" si="1"/>
        <v>0</v>
      </c>
      <c r="P46">
        <v>75</v>
      </c>
      <c r="Q46">
        <v>48</v>
      </c>
      <c r="R46">
        <v>5</v>
      </c>
      <c r="S46">
        <v>19</v>
      </c>
      <c r="T46">
        <v>69.61</v>
      </c>
      <c r="U46" s="114">
        <f t="shared" si="2"/>
        <v>216.61</v>
      </c>
      <c r="V46" s="112">
        <f t="shared" si="3"/>
        <v>0</v>
      </c>
      <c r="Y46">
        <f>BAWANA!AW46+BAWANA!AX46</f>
        <v>21.39</v>
      </c>
      <c r="Z46">
        <f>BAWANA!BD46+BAWANA!BE46</f>
        <v>32</v>
      </c>
      <c r="AA46">
        <f>BAWANA!X46+BAWANA!Y46</f>
        <v>21.39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216.61</v>
      </c>
      <c r="E47">
        <f>BAWANA!AM47</f>
        <v>0</v>
      </c>
      <c r="F47">
        <f t="shared" si="4"/>
        <v>256</v>
      </c>
      <c r="G47">
        <f t="shared" si="5"/>
        <v>216.61</v>
      </c>
      <c r="H47" s="112"/>
      <c r="I47">
        <f>BRPL_EOD!AI47+BRPL_EOD!AJ47</f>
        <v>75</v>
      </c>
      <c r="J47">
        <f>BYPL_EOD!AI47+BYPL_EOD!AJ47</f>
        <v>48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216.61</v>
      </c>
      <c r="O47" s="112">
        <f t="shared" si="1"/>
        <v>0</v>
      </c>
      <c r="P47">
        <v>75</v>
      </c>
      <c r="Q47">
        <v>48</v>
      </c>
      <c r="R47">
        <v>5</v>
      </c>
      <c r="S47">
        <v>19</v>
      </c>
      <c r="T47">
        <v>69.61</v>
      </c>
      <c r="U47" s="114">
        <f t="shared" si="2"/>
        <v>216.61</v>
      </c>
      <c r="V47" s="112">
        <f t="shared" si="3"/>
        <v>0</v>
      </c>
      <c r="Y47">
        <f>BAWANA!AW47+BAWANA!AX47</f>
        <v>21.39</v>
      </c>
      <c r="Z47">
        <f>BAWANA!BD47+BAWANA!BE47</f>
        <v>32</v>
      </c>
      <c r="AA47">
        <f>BAWANA!X47+BAWANA!Y47</f>
        <v>21.39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216.61</v>
      </c>
      <c r="E48">
        <f>BAWANA!AM48</f>
        <v>0</v>
      </c>
      <c r="F48">
        <f t="shared" si="4"/>
        <v>256</v>
      </c>
      <c r="G48">
        <f t="shared" si="5"/>
        <v>216.61</v>
      </c>
      <c r="H48" s="112"/>
      <c r="I48">
        <f>BRPL_EOD!AI48+BRPL_EOD!AJ48</f>
        <v>75</v>
      </c>
      <c r="J48">
        <f>BYPL_EOD!AI48+BYPL_EOD!AJ48</f>
        <v>48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216.61</v>
      </c>
      <c r="O48" s="112">
        <f t="shared" si="1"/>
        <v>0</v>
      </c>
      <c r="P48">
        <v>75</v>
      </c>
      <c r="Q48">
        <v>48</v>
      </c>
      <c r="R48">
        <v>5</v>
      </c>
      <c r="S48">
        <v>19</v>
      </c>
      <c r="T48">
        <v>69.61</v>
      </c>
      <c r="U48" s="114">
        <f t="shared" si="2"/>
        <v>216.61</v>
      </c>
      <c r="V48" s="112">
        <f t="shared" si="3"/>
        <v>0</v>
      </c>
      <c r="Y48">
        <f>BAWANA!AW48+BAWANA!AX48</f>
        <v>21.39</v>
      </c>
      <c r="Z48">
        <f>BAWANA!BD48+BAWANA!BE48</f>
        <v>32</v>
      </c>
      <c r="AA48">
        <f>BAWANA!X48+BAWANA!Y48</f>
        <v>21.39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216.61</v>
      </c>
      <c r="E49">
        <f>BAWANA!AM49</f>
        <v>0</v>
      </c>
      <c r="F49">
        <f t="shared" si="4"/>
        <v>256</v>
      </c>
      <c r="G49">
        <f t="shared" si="5"/>
        <v>216.61</v>
      </c>
      <c r="H49" s="112"/>
      <c r="I49">
        <f>BRPL_EOD!AI49+BRPL_EOD!AJ49</f>
        <v>75</v>
      </c>
      <c r="J49">
        <f>BYPL_EOD!AI49+BYPL_EOD!AJ49</f>
        <v>48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216.61</v>
      </c>
      <c r="O49" s="112">
        <f t="shared" si="1"/>
        <v>0</v>
      </c>
      <c r="P49">
        <v>75</v>
      </c>
      <c r="Q49">
        <v>48</v>
      </c>
      <c r="R49">
        <v>5</v>
      </c>
      <c r="S49">
        <v>19</v>
      </c>
      <c r="T49">
        <v>69.61</v>
      </c>
      <c r="U49" s="114">
        <f t="shared" si="2"/>
        <v>216.61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216.61</v>
      </c>
      <c r="E50">
        <f>BAWANA!AM50</f>
        <v>0</v>
      </c>
      <c r="F50">
        <f t="shared" si="4"/>
        <v>256</v>
      </c>
      <c r="G50">
        <f t="shared" si="5"/>
        <v>216.61</v>
      </c>
      <c r="H50" s="112"/>
      <c r="I50">
        <f>BRPL_EOD!AI50+BRPL_EOD!AJ50</f>
        <v>75</v>
      </c>
      <c r="J50">
        <f>BYPL_EOD!AI50+BYPL_EOD!AJ50</f>
        <v>48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216.61</v>
      </c>
      <c r="O50" s="112">
        <f t="shared" si="1"/>
        <v>0</v>
      </c>
      <c r="P50">
        <v>75</v>
      </c>
      <c r="Q50">
        <v>48</v>
      </c>
      <c r="R50">
        <v>5</v>
      </c>
      <c r="S50">
        <v>19</v>
      </c>
      <c r="T50">
        <v>69.61</v>
      </c>
      <c r="U50" s="114">
        <f t="shared" si="2"/>
        <v>216.61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216.61</v>
      </c>
      <c r="E51">
        <f>BAWANA!AM51</f>
        <v>0</v>
      </c>
      <c r="F51">
        <f t="shared" si="4"/>
        <v>256</v>
      </c>
      <c r="G51">
        <f t="shared" si="5"/>
        <v>216.61</v>
      </c>
      <c r="H51" s="112"/>
      <c r="I51">
        <f>BRPL_EOD!AI51+BRPL_EOD!AJ51</f>
        <v>75</v>
      </c>
      <c r="J51">
        <f>BYPL_EOD!AI51+BYPL_EOD!AJ51</f>
        <v>48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216.61</v>
      </c>
      <c r="O51" s="112">
        <f t="shared" si="1"/>
        <v>0</v>
      </c>
      <c r="P51">
        <v>75</v>
      </c>
      <c r="Q51">
        <v>48</v>
      </c>
      <c r="R51">
        <v>5</v>
      </c>
      <c r="S51">
        <v>19</v>
      </c>
      <c r="T51">
        <v>69.61</v>
      </c>
      <c r="U51" s="114">
        <f t="shared" si="2"/>
        <v>216.61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216.61</v>
      </c>
      <c r="E52">
        <f>BAWANA!AM52</f>
        <v>0</v>
      </c>
      <c r="F52">
        <f t="shared" si="4"/>
        <v>256</v>
      </c>
      <c r="G52">
        <f t="shared" si="5"/>
        <v>216.61</v>
      </c>
      <c r="H52" s="112"/>
      <c r="I52">
        <f>BRPL_EOD!AI52+BRPL_EOD!AJ52</f>
        <v>75</v>
      </c>
      <c r="J52">
        <f>BYPL_EOD!AI52+BYPL_EOD!AJ52</f>
        <v>48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216.61</v>
      </c>
      <c r="O52" s="112">
        <f t="shared" si="1"/>
        <v>0</v>
      </c>
      <c r="P52">
        <v>75</v>
      </c>
      <c r="Q52">
        <v>48</v>
      </c>
      <c r="R52">
        <v>5</v>
      </c>
      <c r="S52">
        <v>19</v>
      </c>
      <c r="T52">
        <v>69.61</v>
      </c>
      <c r="U52" s="114">
        <f t="shared" si="2"/>
        <v>216.61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244</v>
      </c>
      <c r="E53">
        <f>BAWANA!AM53</f>
        <v>0</v>
      </c>
      <c r="F53">
        <f t="shared" si="4"/>
        <v>256</v>
      </c>
      <c r="G53">
        <f t="shared" si="5"/>
        <v>244</v>
      </c>
      <c r="H53" s="112"/>
      <c r="I53">
        <f>BRPL_EOD!AI53+BRPL_EOD!AJ53</f>
        <v>109.03</v>
      </c>
      <c r="J53">
        <f>BYPL_EOD!AI53+BYPL_EOD!AJ53</f>
        <v>45.75</v>
      </c>
      <c r="K53">
        <f>MES_EOD!AI53+MES_EOD!AJ53</f>
        <v>4.7699999999999996</v>
      </c>
      <c r="L53">
        <f>NDMC_EOD!AI53+NDMC_EOD!AJ53</f>
        <v>18.11</v>
      </c>
      <c r="M53">
        <f>TPDDL_EOD!AI53+TPDDL_EOD!AJ53</f>
        <v>66.34</v>
      </c>
      <c r="N53">
        <f t="shared" si="0"/>
        <v>244.00000000000003</v>
      </c>
      <c r="O53" s="112">
        <f t="shared" si="1"/>
        <v>0</v>
      </c>
      <c r="P53">
        <v>109.02999999999999</v>
      </c>
      <c r="Q53">
        <v>45.749999999999993</v>
      </c>
      <c r="R53">
        <v>4.7699999999999987</v>
      </c>
      <c r="S53">
        <v>18.109999999999996</v>
      </c>
      <c r="T53">
        <v>66.339999999999989</v>
      </c>
      <c r="U53" s="114">
        <f t="shared" si="2"/>
        <v>243.99999999999994</v>
      </c>
      <c r="V53" s="112">
        <f t="shared" si="3"/>
        <v>0</v>
      </c>
      <c r="Y53">
        <f>BAWANA!AW53+BAWANA!AX53</f>
        <v>30.5</v>
      </c>
      <c r="Z53">
        <f>BAWANA!BD53+BAWANA!BE53</f>
        <v>30.5</v>
      </c>
      <c r="AA53">
        <f>BAWANA!X53+BAWANA!Y53</f>
        <v>30.5</v>
      </c>
      <c r="AB53">
        <f>BAWANA!AE53+BAWANA!AF53</f>
        <v>30.5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244</v>
      </c>
      <c r="E54">
        <f>BAWANA!AM54</f>
        <v>0</v>
      </c>
      <c r="F54">
        <f t="shared" si="4"/>
        <v>256</v>
      </c>
      <c r="G54">
        <f t="shared" si="5"/>
        <v>244</v>
      </c>
      <c r="H54" s="112"/>
      <c r="I54">
        <f>BRPL_EOD!AI54+BRPL_EOD!AJ54</f>
        <v>109.03</v>
      </c>
      <c r="J54">
        <f>BYPL_EOD!AI54+BYPL_EOD!AJ54</f>
        <v>45.75</v>
      </c>
      <c r="K54">
        <f>MES_EOD!AI54+MES_EOD!AJ54</f>
        <v>4.7699999999999996</v>
      </c>
      <c r="L54">
        <f>NDMC_EOD!AI54+NDMC_EOD!AJ54</f>
        <v>18.11</v>
      </c>
      <c r="M54">
        <f>TPDDL_EOD!AI54+TPDDL_EOD!AJ54</f>
        <v>66.34</v>
      </c>
      <c r="N54">
        <f t="shared" si="0"/>
        <v>244.00000000000003</v>
      </c>
      <c r="O54" s="112">
        <f t="shared" si="1"/>
        <v>0</v>
      </c>
      <c r="P54">
        <v>109.02999999999999</v>
      </c>
      <c r="Q54">
        <v>45.749999999999993</v>
      </c>
      <c r="R54">
        <v>4.7699999999999987</v>
      </c>
      <c r="S54">
        <v>18.109999999999996</v>
      </c>
      <c r="T54">
        <v>66.339999999999989</v>
      </c>
      <c r="U54" s="114">
        <f t="shared" si="2"/>
        <v>243.99999999999994</v>
      </c>
      <c r="V54" s="112">
        <f t="shared" si="3"/>
        <v>0</v>
      </c>
      <c r="Y54">
        <f>BAWANA!AW54+BAWANA!AX54</f>
        <v>30.5</v>
      </c>
      <c r="Z54">
        <f>BAWANA!BD54+BAWANA!BE54</f>
        <v>30.5</v>
      </c>
      <c r="AA54">
        <f>BAWANA!X54+BAWANA!Y54</f>
        <v>30.5</v>
      </c>
      <c r="AB54">
        <f>BAWANA!AE54+BAWANA!AF54</f>
        <v>30.5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242.24</v>
      </c>
      <c r="E55">
        <f>BAWANA!AM55</f>
        <v>0</v>
      </c>
      <c r="F55">
        <f t="shared" si="4"/>
        <v>256</v>
      </c>
      <c r="G55">
        <f t="shared" si="5"/>
        <v>242.24</v>
      </c>
      <c r="H55" s="112"/>
      <c r="I55">
        <f>BRPL_EOD!AI55+BRPL_EOD!AJ55</f>
        <v>122.59</v>
      </c>
      <c r="J55">
        <f>BYPL_EOD!AI55+BYPL_EOD!AJ55</f>
        <v>47.07</v>
      </c>
      <c r="K55">
        <f>MES_EOD!AI55+MES_EOD!AJ55</f>
        <v>4.9000000000000004</v>
      </c>
      <c r="L55">
        <f>NDMC_EOD!AI55+NDMC_EOD!AJ55</f>
        <v>18.63</v>
      </c>
      <c r="M55">
        <f>TPDDL_EOD!AI55+TPDDL_EOD!AJ55</f>
        <v>49.04</v>
      </c>
      <c r="N55">
        <f t="shared" si="0"/>
        <v>242.23</v>
      </c>
      <c r="O55" s="112">
        <f t="shared" si="1"/>
        <v>1.0000000000019327E-2</v>
      </c>
      <c r="P55">
        <v>122.59</v>
      </c>
      <c r="Q55">
        <v>47.073393964665222</v>
      </c>
      <c r="R55">
        <v>4.9003295867542134</v>
      </c>
      <c r="S55">
        <v>18.631419029692704</v>
      </c>
      <c r="T55">
        <v>49.044857418887879</v>
      </c>
      <c r="U55" s="114">
        <f t="shared" si="2"/>
        <v>242.24000000000004</v>
      </c>
      <c r="V55" s="112">
        <f t="shared" si="3"/>
        <v>0</v>
      </c>
      <c r="Y55">
        <f>BAWANA!AW55+BAWANA!AX55</f>
        <v>31.38</v>
      </c>
      <c r="Z55">
        <f>BAWANA!BD55+BAWANA!BE55</f>
        <v>31.38</v>
      </c>
      <c r="AA55">
        <f>BAWANA!X55+BAWANA!Y55</f>
        <v>31.38</v>
      </c>
      <c r="AB55">
        <f>BAWANA!AE55+BAWANA!AF55</f>
        <v>31.38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242.24</v>
      </c>
      <c r="E56">
        <f>BAWANA!AM56</f>
        <v>0</v>
      </c>
      <c r="F56">
        <f t="shared" si="4"/>
        <v>256</v>
      </c>
      <c r="G56">
        <f t="shared" si="5"/>
        <v>242.24</v>
      </c>
      <c r="H56" s="112"/>
      <c r="I56">
        <f>BRPL_EOD!AI56+BRPL_EOD!AJ56</f>
        <v>122.59</v>
      </c>
      <c r="J56">
        <f>BYPL_EOD!AI56+BYPL_EOD!AJ56</f>
        <v>47.07</v>
      </c>
      <c r="K56">
        <f>MES_EOD!AI56+MES_EOD!AJ56</f>
        <v>4.9000000000000004</v>
      </c>
      <c r="L56">
        <f>NDMC_EOD!AI56+NDMC_EOD!AJ56</f>
        <v>18.63</v>
      </c>
      <c r="M56">
        <f>TPDDL_EOD!AI56+TPDDL_EOD!AJ56</f>
        <v>49.04</v>
      </c>
      <c r="N56">
        <f t="shared" si="0"/>
        <v>242.23</v>
      </c>
      <c r="O56" s="112">
        <f t="shared" si="1"/>
        <v>1.0000000000019327E-2</v>
      </c>
      <c r="P56">
        <v>122.59</v>
      </c>
      <c r="Q56">
        <v>47.073393964665222</v>
      </c>
      <c r="R56">
        <v>4.9003295867542134</v>
      </c>
      <c r="S56">
        <v>18.631419029692704</v>
      </c>
      <c r="T56">
        <v>49.044857418887879</v>
      </c>
      <c r="U56" s="114">
        <f t="shared" si="2"/>
        <v>242.24000000000004</v>
      </c>
      <c r="V56" s="112">
        <f t="shared" si="3"/>
        <v>0</v>
      </c>
      <c r="Y56">
        <f>BAWANA!AW56+BAWANA!AX56</f>
        <v>31.38</v>
      </c>
      <c r="Z56">
        <f>BAWANA!BD56+BAWANA!BE56</f>
        <v>31.38</v>
      </c>
      <c r="AA56">
        <f>BAWANA!X56+BAWANA!Y56</f>
        <v>31.38</v>
      </c>
      <c r="AB56">
        <f>BAWANA!AE56+BAWANA!AF56</f>
        <v>31.38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242.24</v>
      </c>
      <c r="E57">
        <f>BAWANA!AM57</f>
        <v>0</v>
      </c>
      <c r="F57">
        <f t="shared" si="4"/>
        <v>256</v>
      </c>
      <c r="G57">
        <f t="shared" si="5"/>
        <v>242.24</v>
      </c>
      <c r="H57" s="112"/>
      <c r="I57">
        <f>BRPL_EOD!AI57+BRPL_EOD!AJ57</f>
        <v>122.59</v>
      </c>
      <c r="J57">
        <f>BYPL_EOD!AI57+BYPL_EOD!AJ57</f>
        <v>47.07</v>
      </c>
      <c r="K57">
        <f>MES_EOD!AI57+MES_EOD!AJ57</f>
        <v>4.9000000000000004</v>
      </c>
      <c r="L57">
        <f>NDMC_EOD!AI57+NDMC_EOD!AJ57</f>
        <v>18.63</v>
      </c>
      <c r="M57">
        <f>TPDDL_EOD!AI57+TPDDL_EOD!AJ57</f>
        <v>49.04</v>
      </c>
      <c r="N57">
        <f t="shared" si="0"/>
        <v>242.23</v>
      </c>
      <c r="O57" s="112">
        <f t="shared" si="1"/>
        <v>1.0000000000019327E-2</v>
      </c>
      <c r="P57">
        <v>122.59</v>
      </c>
      <c r="Q57">
        <v>47.073393964665222</v>
      </c>
      <c r="R57">
        <v>4.9003295867542134</v>
      </c>
      <c r="S57">
        <v>18.631419029692704</v>
      </c>
      <c r="T57">
        <v>49.044857418887879</v>
      </c>
      <c r="U57" s="114">
        <f t="shared" si="2"/>
        <v>242.24000000000004</v>
      </c>
      <c r="V57" s="112">
        <f t="shared" si="3"/>
        <v>0</v>
      </c>
      <c r="Y57">
        <f>BAWANA!AW57+BAWANA!AX57</f>
        <v>31.38</v>
      </c>
      <c r="Z57">
        <f>BAWANA!BD57+BAWANA!BE57</f>
        <v>31.38</v>
      </c>
      <c r="AA57">
        <f>BAWANA!X57+BAWANA!Y57</f>
        <v>31.38</v>
      </c>
      <c r="AB57">
        <f>BAWANA!AE57+BAWANA!AF57</f>
        <v>31.38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242.24</v>
      </c>
      <c r="E58">
        <f>BAWANA!AM58</f>
        <v>0</v>
      </c>
      <c r="F58">
        <f t="shared" si="4"/>
        <v>256</v>
      </c>
      <c r="G58">
        <f t="shared" si="5"/>
        <v>242.24</v>
      </c>
      <c r="H58" s="112"/>
      <c r="I58">
        <f>BRPL_EOD!AI58+BRPL_EOD!AJ58</f>
        <v>122.59</v>
      </c>
      <c r="J58">
        <f>BYPL_EOD!AI58+BYPL_EOD!AJ58</f>
        <v>47.07</v>
      </c>
      <c r="K58">
        <f>MES_EOD!AI58+MES_EOD!AJ58</f>
        <v>4.9000000000000004</v>
      </c>
      <c r="L58">
        <f>NDMC_EOD!AI58+NDMC_EOD!AJ58</f>
        <v>18.63</v>
      </c>
      <c r="M58">
        <f>TPDDL_EOD!AI58+TPDDL_EOD!AJ58</f>
        <v>49.04</v>
      </c>
      <c r="N58">
        <f t="shared" si="0"/>
        <v>242.23</v>
      </c>
      <c r="O58" s="112">
        <f t="shared" si="1"/>
        <v>1.0000000000019327E-2</v>
      </c>
      <c r="P58">
        <v>122.59</v>
      </c>
      <c r="Q58">
        <v>47.073393964665222</v>
      </c>
      <c r="R58">
        <v>4.9003295867542134</v>
      </c>
      <c r="S58">
        <v>18.631419029692704</v>
      </c>
      <c r="T58">
        <v>49.044857418887879</v>
      </c>
      <c r="U58" s="114">
        <f t="shared" si="2"/>
        <v>242.24000000000004</v>
      </c>
      <c r="V58" s="112">
        <f t="shared" si="3"/>
        <v>0</v>
      </c>
      <c r="Y58">
        <f>BAWANA!AW58+BAWANA!AX58</f>
        <v>31.38</v>
      </c>
      <c r="Z58">
        <f>BAWANA!BD58+BAWANA!BE58</f>
        <v>31.38</v>
      </c>
      <c r="AA58">
        <f>BAWANA!X58+BAWANA!Y58</f>
        <v>31.38</v>
      </c>
      <c r="AB58">
        <f>BAWANA!AE58+BAWANA!AF58</f>
        <v>31.38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244</v>
      </c>
      <c r="E59">
        <f>BAWANA!AM59</f>
        <v>0</v>
      </c>
      <c r="F59">
        <f t="shared" si="4"/>
        <v>256</v>
      </c>
      <c r="G59">
        <f t="shared" si="5"/>
        <v>244</v>
      </c>
      <c r="H59" s="112"/>
      <c r="I59">
        <f>BRPL_EOD!AI59+BRPL_EOD!AJ59</f>
        <v>109.03</v>
      </c>
      <c r="J59">
        <f>BYPL_EOD!AI59+BYPL_EOD!AJ59</f>
        <v>45.75</v>
      </c>
      <c r="K59">
        <f>MES_EOD!AI59+MES_EOD!AJ59</f>
        <v>4.7699999999999996</v>
      </c>
      <c r="L59">
        <f>NDMC_EOD!AI59+NDMC_EOD!AJ59</f>
        <v>18.11</v>
      </c>
      <c r="M59">
        <f>TPDDL_EOD!AI59+TPDDL_EOD!AJ59</f>
        <v>66.34</v>
      </c>
      <c r="N59">
        <f t="shared" si="0"/>
        <v>244.00000000000003</v>
      </c>
      <c r="O59" s="112">
        <f t="shared" si="1"/>
        <v>0</v>
      </c>
      <c r="P59">
        <v>109.02999999999999</v>
      </c>
      <c r="Q59">
        <v>45.749999999999993</v>
      </c>
      <c r="R59">
        <v>4.7699999999999987</v>
      </c>
      <c r="S59">
        <v>18.109999999999996</v>
      </c>
      <c r="T59">
        <v>66.339999999999989</v>
      </c>
      <c r="U59" s="114">
        <f t="shared" si="2"/>
        <v>243.99999999999994</v>
      </c>
      <c r="V59" s="112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244</v>
      </c>
      <c r="E60">
        <f>BAWANA!AM60</f>
        <v>0</v>
      </c>
      <c r="F60">
        <f t="shared" si="4"/>
        <v>256</v>
      </c>
      <c r="G60">
        <f t="shared" si="5"/>
        <v>244</v>
      </c>
      <c r="H60" s="112"/>
      <c r="I60">
        <f>BRPL_EOD!AI60+BRPL_EOD!AJ60</f>
        <v>109.03</v>
      </c>
      <c r="J60">
        <f>BYPL_EOD!AI60+BYPL_EOD!AJ60</f>
        <v>45.75</v>
      </c>
      <c r="K60">
        <f>MES_EOD!AI60+MES_EOD!AJ60</f>
        <v>4.7699999999999996</v>
      </c>
      <c r="L60">
        <f>NDMC_EOD!AI60+NDMC_EOD!AJ60</f>
        <v>18.11</v>
      </c>
      <c r="M60">
        <f>TPDDL_EOD!AI60+TPDDL_EOD!AJ60</f>
        <v>66.34</v>
      </c>
      <c r="N60">
        <f t="shared" si="0"/>
        <v>244.00000000000003</v>
      </c>
      <c r="O60" s="112">
        <f t="shared" si="1"/>
        <v>0</v>
      </c>
      <c r="P60">
        <v>109.02999999999999</v>
      </c>
      <c r="Q60">
        <v>45.749999999999993</v>
      </c>
      <c r="R60">
        <v>4.7699999999999987</v>
      </c>
      <c r="S60">
        <v>18.109999999999996</v>
      </c>
      <c r="T60">
        <v>66.339999999999989</v>
      </c>
      <c r="U60" s="114">
        <f t="shared" si="2"/>
        <v>243.99999999999994</v>
      </c>
      <c r="V60" s="112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244</v>
      </c>
      <c r="E61">
        <f>BAWANA!AM61</f>
        <v>0</v>
      </c>
      <c r="F61">
        <f t="shared" si="4"/>
        <v>256</v>
      </c>
      <c r="G61">
        <f t="shared" si="5"/>
        <v>244</v>
      </c>
      <c r="H61" s="112"/>
      <c r="I61">
        <f>BRPL_EOD!AI61+BRPL_EOD!AJ61</f>
        <v>109.03</v>
      </c>
      <c r="J61">
        <f>BYPL_EOD!AI61+BYPL_EOD!AJ61</f>
        <v>45.75</v>
      </c>
      <c r="K61">
        <f>MES_EOD!AI61+MES_EOD!AJ61</f>
        <v>4.7699999999999996</v>
      </c>
      <c r="L61">
        <f>NDMC_EOD!AI61+NDMC_EOD!AJ61</f>
        <v>18.11</v>
      </c>
      <c r="M61">
        <f>TPDDL_EOD!AI61+TPDDL_EOD!AJ61</f>
        <v>66.34</v>
      </c>
      <c r="N61">
        <f t="shared" si="0"/>
        <v>244.00000000000003</v>
      </c>
      <c r="O61" s="112">
        <f t="shared" si="1"/>
        <v>0</v>
      </c>
      <c r="P61">
        <v>109.02999999999999</v>
      </c>
      <c r="Q61">
        <v>45.749999999999993</v>
      </c>
      <c r="R61">
        <v>4.7699999999999987</v>
      </c>
      <c r="S61">
        <v>18.109999999999996</v>
      </c>
      <c r="T61">
        <v>66.339999999999989</v>
      </c>
      <c r="U61" s="114">
        <f t="shared" si="2"/>
        <v>243.99999999999994</v>
      </c>
      <c r="V61" s="112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114.39</v>
      </c>
      <c r="J62">
        <f>BYPL_EOD!AI62+BYPL_EOD!AJ62</f>
        <v>48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114.39</v>
      </c>
      <c r="Q62">
        <v>48</v>
      </c>
      <c r="R62">
        <v>5</v>
      </c>
      <c r="S62">
        <v>19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114.39</v>
      </c>
      <c r="J63">
        <f>BYPL_EOD!AI63+BYPL_EOD!AJ63</f>
        <v>48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114.39</v>
      </c>
      <c r="Q63">
        <v>48</v>
      </c>
      <c r="R63">
        <v>5</v>
      </c>
      <c r="S63">
        <v>19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108.66</v>
      </c>
      <c r="J64">
        <f>BYPL_EOD!AI64+BYPL_EOD!AJ64</f>
        <v>53.73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108.66</v>
      </c>
      <c r="Q64">
        <v>53.73</v>
      </c>
      <c r="R64">
        <v>5</v>
      </c>
      <c r="S64">
        <v>19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108.66</v>
      </c>
      <c r="J65">
        <f>BYPL_EOD!AI65+BYPL_EOD!AJ65</f>
        <v>53.73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108.66</v>
      </c>
      <c r="Q65">
        <v>53.73</v>
      </c>
      <c r="R65">
        <v>5</v>
      </c>
      <c r="S65">
        <v>19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108.66</v>
      </c>
      <c r="J66">
        <f>BYPL_EOD!AI66+BYPL_EOD!AJ66</f>
        <v>53.73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108.66</v>
      </c>
      <c r="Q66">
        <v>53.73</v>
      </c>
      <c r="R66">
        <v>5</v>
      </c>
      <c r="S66">
        <v>19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108.66</v>
      </c>
      <c r="J67">
        <f>BYPL_EOD!AI67+BYPL_EOD!AJ67</f>
        <v>53.73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108.66</v>
      </c>
      <c r="Q67">
        <v>53.73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108.66</v>
      </c>
      <c r="J68">
        <f>BYPL_EOD!AI68+BYPL_EOD!AJ68</f>
        <v>53.73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108.66</v>
      </c>
      <c r="Q68">
        <v>53.73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108.66</v>
      </c>
      <c r="J69">
        <f>BYPL_EOD!AI69+BYPL_EOD!AJ69</f>
        <v>53.73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108.66</v>
      </c>
      <c r="Q69">
        <v>53.73</v>
      </c>
      <c r="R69">
        <v>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108.66</v>
      </c>
      <c r="J70">
        <f>BYPL_EOD!AI70+BYPL_EOD!AJ70</f>
        <v>53.73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108.66</v>
      </c>
      <c r="Q70">
        <v>53.73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108.66</v>
      </c>
      <c r="J71">
        <f>BYPL_EOD!AI71+BYPL_EOD!AJ71</f>
        <v>53.73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108.66</v>
      </c>
      <c r="Q71">
        <v>53.73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108.66</v>
      </c>
      <c r="J72">
        <f>BYPL_EOD!AI72+BYPL_EOD!AJ72</f>
        <v>53.73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108.66</v>
      </c>
      <c r="Q72">
        <v>53.73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108.66</v>
      </c>
      <c r="J73">
        <f>BYPL_EOD!AI73+BYPL_EOD!AJ73</f>
        <v>53.73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108.66</v>
      </c>
      <c r="Q73">
        <v>53.73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108.66</v>
      </c>
      <c r="J74">
        <f>BYPL_EOD!AI74+BYPL_EOD!AJ74</f>
        <v>53.73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108.66</v>
      </c>
      <c r="Q74">
        <v>53.73</v>
      </c>
      <c r="R74">
        <v>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108.66</v>
      </c>
      <c r="J75">
        <f>BYPL_EOD!AI75+BYPL_EOD!AJ75</f>
        <v>53.73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108.66</v>
      </c>
      <c r="Q75">
        <v>53.73</v>
      </c>
      <c r="R75">
        <v>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108.66</v>
      </c>
      <c r="J76">
        <f>BYPL_EOD!AI76+BYPL_EOD!AJ76</f>
        <v>53.73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108.66</v>
      </c>
      <c r="Q76">
        <v>53.73</v>
      </c>
      <c r="R76">
        <v>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108.44</v>
      </c>
      <c r="J77">
        <f>BYPL_EOD!AI77+BYPL_EOD!AJ77</f>
        <v>53.73</v>
      </c>
      <c r="K77">
        <f>MES_EOD!AI77+MES_EOD!AJ77</f>
        <v>5.22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108.44</v>
      </c>
      <c r="Q77">
        <v>53.73</v>
      </c>
      <c r="R77">
        <v>5.22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108.44</v>
      </c>
      <c r="J78">
        <f>BYPL_EOD!AI78+BYPL_EOD!AJ78</f>
        <v>53.73</v>
      </c>
      <c r="K78">
        <f>MES_EOD!AI78+MES_EOD!AJ78</f>
        <v>5.22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108.44</v>
      </c>
      <c r="Q78">
        <v>53.73</v>
      </c>
      <c r="R78">
        <v>5.22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107.58</v>
      </c>
      <c r="J79">
        <f>BYPL_EOD!AI79+BYPL_EOD!AJ79</f>
        <v>54.61</v>
      </c>
      <c r="K79">
        <f>MES_EOD!AI79+MES_EOD!AJ79</f>
        <v>5.2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107.58</v>
      </c>
      <c r="Q79">
        <v>54.61</v>
      </c>
      <c r="R79">
        <v>5.2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107.58</v>
      </c>
      <c r="J80">
        <f>BYPL_EOD!AI80+BYPL_EOD!AJ80</f>
        <v>54.61</v>
      </c>
      <c r="K80">
        <f>MES_EOD!AI80+MES_EOD!AJ80</f>
        <v>5.2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107.58</v>
      </c>
      <c r="Q80">
        <v>54.61</v>
      </c>
      <c r="R80">
        <v>5.2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107.58</v>
      </c>
      <c r="J81">
        <f>BYPL_EOD!AI81+BYPL_EOD!AJ81</f>
        <v>54.61</v>
      </c>
      <c r="K81">
        <f>MES_EOD!AI81+MES_EOD!AJ81</f>
        <v>5.2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107.58</v>
      </c>
      <c r="Q81">
        <v>54.61</v>
      </c>
      <c r="R81">
        <v>5.2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107.58</v>
      </c>
      <c r="J82">
        <f>BYPL_EOD!AI82+BYPL_EOD!AJ82</f>
        <v>54.61</v>
      </c>
      <c r="K82">
        <f>MES_EOD!AI82+MES_EOD!AJ82</f>
        <v>5.2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107.58</v>
      </c>
      <c r="Q82">
        <v>54.61</v>
      </c>
      <c r="R82">
        <v>5.2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107.58</v>
      </c>
      <c r="J83">
        <f>BYPL_EOD!AI83+BYPL_EOD!AJ83</f>
        <v>54.61</v>
      </c>
      <c r="K83">
        <f>MES_EOD!AI83+MES_EOD!AJ83</f>
        <v>5.2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107.58</v>
      </c>
      <c r="Q83">
        <v>54.61</v>
      </c>
      <c r="R83">
        <v>5.2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107.58</v>
      </c>
      <c r="J84">
        <f>BYPL_EOD!AI84+BYPL_EOD!AJ84</f>
        <v>54.61</v>
      </c>
      <c r="K84">
        <f>MES_EOD!AI84+MES_EOD!AJ84</f>
        <v>5.2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107.58</v>
      </c>
      <c r="Q84">
        <v>54.61</v>
      </c>
      <c r="R84">
        <v>5.2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107.58</v>
      </c>
      <c r="J85">
        <f>BYPL_EOD!AI85+BYPL_EOD!AJ85</f>
        <v>54.61</v>
      </c>
      <c r="K85">
        <f>MES_EOD!AI85+MES_EOD!AJ85</f>
        <v>5.2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107.58</v>
      </c>
      <c r="Q85">
        <v>54.61</v>
      </c>
      <c r="R85">
        <v>5.2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107.58</v>
      </c>
      <c r="J86">
        <f>BYPL_EOD!AI86+BYPL_EOD!AJ86</f>
        <v>54.61</v>
      </c>
      <c r="K86">
        <f>MES_EOD!AI86+MES_EOD!AJ86</f>
        <v>5.2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107.58</v>
      </c>
      <c r="Q86">
        <v>54.61</v>
      </c>
      <c r="R86">
        <v>5.2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107.2</v>
      </c>
      <c r="J87">
        <f>BYPL_EOD!AI87+BYPL_EOD!AJ87</f>
        <v>55</v>
      </c>
      <c r="K87">
        <f>MES_EOD!AI87+MES_EOD!AJ87</f>
        <v>5.19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107.2</v>
      </c>
      <c r="Q87">
        <v>55</v>
      </c>
      <c r="R87">
        <v>5.19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107.2</v>
      </c>
      <c r="J88">
        <f>BYPL_EOD!AI88+BYPL_EOD!AJ88</f>
        <v>55</v>
      </c>
      <c r="K88">
        <f>MES_EOD!AI88+MES_EOD!AJ88</f>
        <v>5.19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107.2</v>
      </c>
      <c r="Q88">
        <v>55</v>
      </c>
      <c r="R88">
        <v>5.19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107.2</v>
      </c>
      <c r="J89">
        <f>BYPL_EOD!AI89+BYPL_EOD!AJ89</f>
        <v>55</v>
      </c>
      <c r="K89">
        <f>MES_EOD!AI89+MES_EOD!AJ89</f>
        <v>5.19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107.2</v>
      </c>
      <c r="Q89">
        <v>55</v>
      </c>
      <c r="R89">
        <v>5.19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107.2</v>
      </c>
      <c r="J90">
        <f>BYPL_EOD!AI90+BYPL_EOD!AJ90</f>
        <v>55</v>
      </c>
      <c r="K90">
        <f>MES_EOD!AI90+MES_EOD!AJ90</f>
        <v>5.19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107.2</v>
      </c>
      <c r="Q90">
        <v>55</v>
      </c>
      <c r="R90">
        <v>5.19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107.2</v>
      </c>
      <c r="J91">
        <f>BYPL_EOD!AI91+BYPL_EOD!AJ91</f>
        <v>55</v>
      </c>
      <c r="K91">
        <f>MES_EOD!AI91+MES_EOD!AJ91</f>
        <v>5.19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107.2</v>
      </c>
      <c r="Q91">
        <v>55</v>
      </c>
      <c r="R91">
        <v>5.19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107.2</v>
      </c>
      <c r="J92">
        <f>BYPL_EOD!AI92+BYPL_EOD!AJ92</f>
        <v>55</v>
      </c>
      <c r="K92">
        <f>MES_EOD!AI92+MES_EOD!AJ92</f>
        <v>5.19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107.2</v>
      </c>
      <c r="Q92">
        <v>55</v>
      </c>
      <c r="R92">
        <v>5.19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107.2</v>
      </c>
      <c r="J93">
        <f>BYPL_EOD!AI93+BYPL_EOD!AJ93</f>
        <v>55</v>
      </c>
      <c r="K93">
        <f>MES_EOD!AI93+MES_EOD!AJ93</f>
        <v>5.19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107.2</v>
      </c>
      <c r="Q93">
        <v>55</v>
      </c>
      <c r="R93">
        <v>5.19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107.2</v>
      </c>
      <c r="J94">
        <f>BYPL_EOD!AI94+BYPL_EOD!AJ94</f>
        <v>55</v>
      </c>
      <c r="K94">
        <f>MES_EOD!AI94+MES_EOD!AJ94</f>
        <v>5.19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107.2</v>
      </c>
      <c r="Q94">
        <v>55</v>
      </c>
      <c r="R94">
        <v>5.19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107.2</v>
      </c>
      <c r="J95">
        <f>BYPL_EOD!AI95+BYPL_EOD!AJ95</f>
        <v>55</v>
      </c>
      <c r="K95">
        <f>MES_EOD!AI95+MES_EOD!AJ95</f>
        <v>5.19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107.2</v>
      </c>
      <c r="Q95">
        <v>55</v>
      </c>
      <c r="R95">
        <v>5.19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107.2</v>
      </c>
      <c r="J96">
        <f>BYPL_EOD!AI96+BYPL_EOD!AJ96</f>
        <v>55</v>
      </c>
      <c r="K96">
        <f>MES_EOD!AI96+MES_EOD!AJ96</f>
        <v>5.19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107.2</v>
      </c>
      <c r="Q96">
        <v>55</v>
      </c>
      <c r="R96">
        <v>5.19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107.2</v>
      </c>
      <c r="J97">
        <f>BYPL_EOD!AI97+BYPL_EOD!AJ97</f>
        <v>55</v>
      </c>
      <c r="K97">
        <f>MES_EOD!AI97+MES_EOD!AJ97</f>
        <v>5.19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107.2</v>
      </c>
      <c r="Q97">
        <v>55</v>
      </c>
      <c r="R97">
        <v>5.19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107.2</v>
      </c>
      <c r="J98">
        <f>BYPL_EOD!AI98+BYPL_EOD!AJ98</f>
        <v>55</v>
      </c>
      <c r="K98">
        <f>MES_EOD!AI98+MES_EOD!AJ98</f>
        <v>5.19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107.2</v>
      </c>
      <c r="Q98">
        <v>55</v>
      </c>
      <c r="R98">
        <v>5.19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5.7904300000000024</v>
      </c>
      <c r="E99" s="114">
        <f t="shared" si="14"/>
        <v>0</v>
      </c>
      <c r="F99" s="114">
        <f t="shared" si="14"/>
        <v>6.1440000000000001</v>
      </c>
      <c r="G99" s="114">
        <f t="shared" si="14"/>
        <v>5.7904300000000024</v>
      </c>
      <c r="H99" s="114"/>
      <c r="I99" s="114">
        <f t="shared" si="14"/>
        <v>2.3488875000000013</v>
      </c>
      <c r="J99" s="114">
        <f t="shared" si="14"/>
        <v>1.245965</v>
      </c>
      <c r="K99" s="114">
        <f t="shared" si="14"/>
        <v>0.12069249999999995</v>
      </c>
      <c r="L99" s="114">
        <f t="shared" si="14"/>
        <v>0.45463249999999999</v>
      </c>
      <c r="M99" s="114">
        <f t="shared" si="14"/>
        <v>1.6202374999999978</v>
      </c>
      <c r="N99" s="114">
        <f t="shared" si="14"/>
        <v>5.7904150000000012</v>
      </c>
      <c r="O99" s="114">
        <f t="shared" si="14"/>
        <v>1.5000000000014779E-5</v>
      </c>
      <c r="P99" s="114">
        <f t="shared" si="14"/>
        <v>2.3488894387610468</v>
      </c>
      <c r="Q99" s="114">
        <f t="shared" si="14"/>
        <v>1.2459695280193832</v>
      </c>
      <c r="R99" s="114">
        <f t="shared" si="14"/>
        <v>0.12069294771745398</v>
      </c>
      <c r="S99" s="114">
        <f t="shared" si="14"/>
        <v>0.45463437336036411</v>
      </c>
      <c r="T99" s="114">
        <f t="shared" si="14"/>
        <v>1.6202437121417508</v>
      </c>
      <c r="U99" s="114">
        <f t="shared" si="14"/>
        <v>5.7904300000000024</v>
      </c>
      <c r="V99" s="114">
        <f t="shared" si="10"/>
        <v>0</v>
      </c>
      <c r="Y99" s="114">
        <f>SUM(Y3:Y98)/4000</f>
        <v>0.52352500000000002</v>
      </c>
      <c r="Z99" s="114">
        <f t="shared" ref="Z99:AD99" si="15">SUM(Z3:Z98)/4000</f>
        <v>0.7655050000000001</v>
      </c>
      <c r="AA99" s="114">
        <f t="shared" si="15"/>
        <v>0.52352500000000002</v>
      </c>
      <c r="AB99" s="114">
        <f t="shared" si="15"/>
        <v>0.7655050000000001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30</v>
      </c>
      <c r="D53">
        <f>BAWANA!AP53</f>
        <v>0</v>
      </c>
      <c r="E53">
        <f>BAWANA!AQ53</f>
        <v>30</v>
      </c>
      <c r="F53">
        <f t="shared" si="4"/>
        <v>768</v>
      </c>
      <c r="G53">
        <f t="shared" si="5"/>
        <v>30</v>
      </c>
      <c r="H53" s="112"/>
      <c r="I53">
        <f>BRPL_EOD!AM53+BRPL_EOD!AN53</f>
        <v>30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30</v>
      </c>
      <c r="O53" s="112">
        <f t="shared" si="1"/>
        <v>0</v>
      </c>
      <c r="P53">
        <v>30</v>
      </c>
      <c r="Q53">
        <v>0</v>
      </c>
      <c r="R53">
        <v>0</v>
      </c>
      <c r="S53">
        <v>0</v>
      </c>
      <c r="T53">
        <v>0</v>
      </c>
      <c r="U53" s="114">
        <f t="shared" si="2"/>
        <v>30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30</v>
      </c>
      <c r="D54">
        <f>BAWANA!AP54</f>
        <v>0</v>
      </c>
      <c r="E54">
        <f>BAWANA!AQ54</f>
        <v>30</v>
      </c>
      <c r="F54">
        <f t="shared" si="4"/>
        <v>768</v>
      </c>
      <c r="G54">
        <f t="shared" si="5"/>
        <v>30</v>
      </c>
      <c r="H54" s="112"/>
      <c r="I54">
        <f>BRPL_EOD!AM54+BRPL_EOD!AN54</f>
        <v>30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30</v>
      </c>
      <c r="O54" s="112">
        <f t="shared" si="1"/>
        <v>0</v>
      </c>
      <c r="P54">
        <v>30</v>
      </c>
      <c r="Q54">
        <v>0</v>
      </c>
      <c r="R54">
        <v>0</v>
      </c>
      <c r="S54">
        <v>0</v>
      </c>
      <c r="T54">
        <v>0</v>
      </c>
      <c r="U54" s="114">
        <f t="shared" si="2"/>
        <v>30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30</v>
      </c>
      <c r="D55">
        <f>BAWANA!AP55</f>
        <v>0</v>
      </c>
      <c r="E55">
        <f>BAWANA!AQ55</f>
        <v>30</v>
      </c>
      <c r="F55">
        <f t="shared" si="4"/>
        <v>768</v>
      </c>
      <c r="G55">
        <f t="shared" si="5"/>
        <v>30</v>
      </c>
      <c r="H55" s="112"/>
      <c r="I55">
        <f>BRPL_EOD!AM55+BRPL_EOD!AN55</f>
        <v>30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30</v>
      </c>
      <c r="O55" s="112">
        <f t="shared" si="1"/>
        <v>0</v>
      </c>
      <c r="P55">
        <v>30</v>
      </c>
      <c r="Q55">
        <v>0</v>
      </c>
      <c r="R55">
        <v>0</v>
      </c>
      <c r="S55">
        <v>0</v>
      </c>
      <c r="T55">
        <v>0</v>
      </c>
      <c r="U55" s="114">
        <f t="shared" si="2"/>
        <v>30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30</v>
      </c>
      <c r="D56">
        <f>BAWANA!AP56</f>
        <v>0</v>
      </c>
      <c r="E56">
        <f>BAWANA!AQ56</f>
        <v>30</v>
      </c>
      <c r="F56">
        <f t="shared" si="4"/>
        <v>768</v>
      </c>
      <c r="G56">
        <f t="shared" si="5"/>
        <v>30</v>
      </c>
      <c r="H56" s="112"/>
      <c r="I56">
        <f>BRPL_EOD!AM56+BRPL_EOD!AN56</f>
        <v>30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30</v>
      </c>
      <c r="O56" s="112">
        <f t="shared" si="1"/>
        <v>0</v>
      </c>
      <c r="P56">
        <v>30</v>
      </c>
      <c r="Q56">
        <v>0</v>
      </c>
      <c r="R56">
        <v>0</v>
      </c>
      <c r="S56">
        <v>0</v>
      </c>
      <c r="T56">
        <v>0</v>
      </c>
      <c r="U56" s="114">
        <f t="shared" si="2"/>
        <v>30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30</v>
      </c>
      <c r="D57">
        <f>BAWANA!AP57</f>
        <v>0</v>
      </c>
      <c r="E57">
        <f>BAWANA!AQ57</f>
        <v>30</v>
      </c>
      <c r="F57">
        <f t="shared" si="4"/>
        <v>768</v>
      </c>
      <c r="G57">
        <f t="shared" si="5"/>
        <v>30</v>
      </c>
      <c r="H57" s="112"/>
      <c r="I57">
        <f>BRPL_EOD!AM57+BRPL_EOD!AN57</f>
        <v>30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30</v>
      </c>
      <c r="O57" s="112">
        <f t="shared" si="1"/>
        <v>0</v>
      </c>
      <c r="P57">
        <v>30</v>
      </c>
      <c r="Q57">
        <v>0</v>
      </c>
      <c r="R57">
        <v>0</v>
      </c>
      <c r="S57">
        <v>0</v>
      </c>
      <c r="T57">
        <v>0</v>
      </c>
      <c r="U57" s="114">
        <f t="shared" si="2"/>
        <v>30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30</v>
      </c>
      <c r="D58">
        <f>BAWANA!AP58</f>
        <v>0</v>
      </c>
      <c r="E58">
        <f>BAWANA!AQ58</f>
        <v>30</v>
      </c>
      <c r="F58">
        <f t="shared" si="4"/>
        <v>768</v>
      </c>
      <c r="G58">
        <f t="shared" si="5"/>
        <v>30</v>
      </c>
      <c r="H58" s="112"/>
      <c r="I58">
        <f>BRPL_EOD!AM58+BRPL_EOD!AN58</f>
        <v>30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30</v>
      </c>
      <c r="O58" s="112">
        <f t="shared" si="1"/>
        <v>0</v>
      </c>
      <c r="P58">
        <v>30</v>
      </c>
      <c r="Q58">
        <v>0</v>
      </c>
      <c r="R58">
        <v>0</v>
      </c>
      <c r="S58">
        <v>0</v>
      </c>
      <c r="T58">
        <v>0</v>
      </c>
      <c r="U58" s="114">
        <f t="shared" si="2"/>
        <v>30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30</v>
      </c>
      <c r="D59">
        <f>BAWANA!AP59</f>
        <v>0</v>
      </c>
      <c r="E59">
        <f>BAWANA!AQ59</f>
        <v>30</v>
      </c>
      <c r="F59">
        <f t="shared" si="4"/>
        <v>768</v>
      </c>
      <c r="G59">
        <f t="shared" si="5"/>
        <v>30</v>
      </c>
      <c r="H59" s="112"/>
      <c r="I59">
        <f>BRPL_EOD!AM59+BRPL_EOD!AN59</f>
        <v>30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30</v>
      </c>
      <c r="O59" s="112">
        <f t="shared" si="1"/>
        <v>0</v>
      </c>
      <c r="P59">
        <v>30</v>
      </c>
      <c r="Q59">
        <v>0</v>
      </c>
      <c r="R59">
        <v>0</v>
      </c>
      <c r="S59">
        <v>0</v>
      </c>
      <c r="T59">
        <v>0</v>
      </c>
      <c r="U59" s="114">
        <f t="shared" si="2"/>
        <v>30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30</v>
      </c>
      <c r="D60">
        <f>BAWANA!AP60</f>
        <v>0</v>
      </c>
      <c r="E60">
        <f>BAWANA!AQ60</f>
        <v>30</v>
      </c>
      <c r="F60">
        <f t="shared" si="4"/>
        <v>768</v>
      </c>
      <c r="G60">
        <f t="shared" si="5"/>
        <v>30</v>
      </c>
      <c r="H60" s="112"/>
      <c r="I60">
        <f>BRPL_EOD!AM60+BRPL_EOD!AN60</f>
        <v>30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30</v>
      </c>
      <c r="O60" s="112">
        <f t="shared" si="1"/>
        <v>0</v>
      </c>
      <c r="P60">
        <v>30</v>
      </c>
      <c r="Q60">
        <v>0</v>
      </c>
      <c r="R60">
        <v>0</v>
      </c>
      <c r="S60">
        <v>0</v>
      </c>
      <c r="T60">
        <v>0</v>
      </c>
      <c r="U60" s="114">
        <f t="shared" si="2"/>
        <v>30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30</v>
      </c>
      <c r="D61">
        <f>BAWANA!AP61</f>
        <v>0</v>
      </c>
      <c r="E61">
        <f>BAWANA!AQ61</f>
        <v>30</v>
      </c>
      <c r="F61">
        <f t="shared" si="4"/>
        <v>768</v>
      </c>
      <c r="G61">
        <f t="shared" si="5"/>
        <v>30</v>
      </c>
      <c r="H61" s="112"/>
      <c r="I61">
        <f>BRPL_EOD!AM61+BRPL_EOD!AN61</f>
        <v>30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30</v>
      </c>
      <c r="O61" s="112">
        <f t="shared" si="1"/>
        <v>0</v>
      </c>
      <c r="P61">
        <v>30</v>
      </c>
      <c r="Q61">
        <v>0</v>
      </c>
      <c r="R61">
        <v>0</v>
      </c>
      <c r="S61">
        <v>0</v>
      </c>
      <c r="T61">
        <v>0</v>
      </c>
      <c r="U61" s="114">
        <f t="shared" si="2"/>
        <v>30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768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768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768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768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200</v>
      </c>
      <c r="E71">
        <f>BAWANA!AQ71</f>
        <v>0</v>
      </c>
      <c r="F71">
        <f t="shared" si="11"/>
        <v>768</v>
      </c>
      <c r="G71">
        <f t="shared" si="12"/>
        <v>200</v>
      </c>
      <c r="H71" s="112"/>
      <c r="I71">
        <f>BRPL_EOD!AM71+BRPL_EOD!AN71</f>
        <v>200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200</v>
      </c>
      <c r="O71" s="112">
        <f t="shared" si="8"/>
        <v>0</v>
      </c>
      <c r="P71">
        <v>200</v>
      </c>
      <c r="Q71">
        <v>0</v>
      </c>
      <c r="R71">
        <v>0</v>
      </c>
      <c r="S71">
        <v>0</v>
      </c>
      <c r="T71">
        <v>0</v>
      </c>
      <c r="U71" s="114">
        <f t="shared" si="9"/>
        <v>200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220</v>
      </c>
      <c r="E72">
        <f>BAWANA!AQ72</f>
        <v>0</v>
      </c>
      <c r="F72">
        <f t="shared" si="11"/>
        <v>768</v>
      </c>
      <c r="G72">
        <f t="shared" si="12"/>
        <v>220</v>
      </c>
      <c r="H72" s="112"/>
      <c r="I72">
        <f>BRPL_EOD!AM72+BRPL_EOD!AN72</f>
        <v>220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220</v>
      </c>
      <c r="O72" s="112">
        <f t="shared" si="8"/>
        <v>0</v>
      </c>
      <c r="P72">
        <v>220</v>
      </c>
      <c r="Q72">
        <v>0</v>
      </c>
      <c r="R72">
        <v>0</v>
      </c>
      <c r="S72">
        <v>0</v>
      </c>
      <c r="T72">
        <v>0</v>
      </c>
      <c r="U72" s="114">
        <f t="shared" si="9"/>
        <v>220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250</v>
      </c>
      <c r="E73">
        <f>BAWANA!AQ73</f>
        <v>0</v>
      </c>
      <c r="F73">
        <f t="shared" si="11"/>
        <v>768</v>
      </c>
      <c r="G73">
        <f t="shared" si="12"/>
        <v>250</v>
      </c>
      <c r="H73" s="112"/>
      <c r="I73">
        <f>BRPL_EOD!AM73+BRPL_EOD!AN73</f>
        <v>225</v>
      </c>
      <c r="J73">
        <f>BYPL_EOD!AM73+BYPL_EOD!AN73</f>
        <v>25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250</v>
      </c>
      <c r="O73" s="112">
        <f t="shared" si="8"/>
        <v>0</v>
      </c>
      <c r="P73">
        <v>225</v>
      </c>
      <c r="Q73">
        <v>25</v>
      </c>
      <c r="R73">
        <v>0</v>
      </c>
      <c r="S73">
        <v>0</v>
      </c>
      <c r="T73">
        <v>0</v>
      </c>
      <c r="U73" s="114">
        <f t="shared" si="9"/>
        <v>250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275</v>
      </c>
      <c r="E74">
        <f>BAWANA!AQ74</f>
        <v>0</v>
      </c>
      <c r="F74">
        <f t="shared" si="11"/>
        <v>768</v>
      </c>
      <c r="G74">
        <f t="shared" si="12"/>
        <v>275</v>
      </c>
      <c r="H74" s="112"/>
      <c r="I74">
        <f>BRPL_EOD!AM74+BRPL_EOD!AN74</f>
        <v>250</v>
      </c>
      <c r="J74">
        <f>BYPL_EOD!AM74+BYPL_EOD!AN74</f>
        <v>25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275</v>
      </c>
      <c r="O74" s="112">
        <f t="shared" si="8"/>
        <v>0</v>
      </c>
      <c r="P74">
        <v>250</v>
      </c>
      <c r="Q74">
        <v>25</v>
      </c>
      <c r="R74">
        <v>0</v>
      </c>
      <c r="S74">
        <v>0</v>
      </c>
      <c r="T74">
        <v>0</v>
      </c>
      <c r="U74" s="114">
        <f t="shared" si="9"/>
        <v>275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300</v>
      </c>
      <c r="E75">
        <f>BAWANA!AQ75</f>
        <v>0</v>
      </c>
      <c r="F75">
        <f t="shared" si="11"/>
        <v>768</v>
      </c>
      <c r="G75">
        <f t="shared" si="12"/>
        <v>300</v>
      </c>
      <c r="H75" s="112"/>
      <c r="I75">
        <f>BRPL_EOD!AM75+BRPL_EOD!AN75</f>
        <v>276.92</v>
      </c>
      <c r="J75">
        <f>BYPL_EOD!AM75+BYPL_EOD!AN75</f>
        <v>23.08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300</v>
      </c>
      <c r="O75" s="112">
        <f t="shared" si="8"/>
        <v>0</v>
      </c>
      <c r="P75">
        <v>276.92</v>
      </c>
      <c r="Q75">
        <v>23.08</v>
      </c>
      <c r="R75">
        <v>0</v>
      </c>
      <c r="S75">
        <v>0</v>
      </c>
      <c r="T75">
        <v>0</v>
      </c>
      <c r="U75" s="114">
        <f t="shared" si="9"/>
        <v>300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300</v>
      </c>
      <c r="E76">
        <f>BAWANA!AQ76</f>
        <v>0</v>
      </c>
      <c r="F76">
        <f t="shared" si="11"/>
        <v>768</v>
      </c>
      <c r="G76">
        <f t="shared" si="12"/>
        <v>300</v>
      </c>
      <c r="H76" s="112"/>
      <c r="I76">
        <f>BRPL_EOD!AM76+BRPL_EOD!AN76</f>
        <v>276.92</v>
      </c>
      <c r="J76">
        <f>BYPL_EOD!AM76+BYPL_EOD!AN76</f>
        <v>23.08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300</v>
      </c>
      <c r="O76" s="112">
        <f t="shared" si="8"/>
        <v>0</v>
      </c>
      <c r="P76">
        <v>276.92</v>
      </c>
      <c r="Q76">
        <v>23.08</v>
      </c>
      <c r="R76">
        <v>0</v>
      </c>
      <c r="S76">
        <v>0</v>
      </c>
      <c r="T76">
        <v>0</v>
      </c>
      <c r="U76" s="114">
        <f t="shared" si="9"/>
        <v>300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300</v>
      </c>
      <c r="E77">
        <f>BAWANA!AQ77</f>
        <v>0</v>
      </c>
      <c r="F77">
        <f t="shared" si="11"/>
        <v>768</v>
      </c>
      <c r="G77">
        <f t="shared" si="12"/>
        <v>300</v>
      </c>
      <c r="H77" s="112"/>
      <c r="I77">
        <f>BRPL_EOD!AM77+BRPL_EOD!AN77</f>
        <v>276.92</v>
      </c>
      <c r="J77">
        <f>BYPL_EOD!AM77+BYPL_EOD!AN77</f>
        <v>23.08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300</v>
      </c>
      <c r="O77" s="112">
        <f t="shared" si="8"/>
        <v>0</v>
      </c>
      <c r="P77">
        <v>276.92</v>
      </c>
      <c r="Q77">
        <v>23.08</v>
      </c>
      <c r="R77">
        <v>0</v>
      </c>
      <c r="S77">
        <v>0</v>
      </c>
      <c r="T77">
        <v>0</v>
      </c>
      <c r="U77" s="114">
        <f t="shared" si="9"/>
        <v>300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300</v>
      </c>
      <c r="E78">
        <f>BAWANA!AQ78</f>
        <v>0</v>
      </c>
      <c r="F78">
        <f t="shared" si="11"/>
        <v>768</v>
      </c>
      <c r="G78">
        <f t="shared" si="12"/>
        <v>300</v>
      </c>
      <c r="H78" s="112"/>
      <c r="I78">
        <f>BRPL_EOD!AM78+BRPL_EOD!AN78</f>
        <v>276.92</v>
      </c>
      <c r="J78">
        <f>BYPL_EOD!AM78+BYPL_EOD!AN78</f>
        <v>23.08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300</v>
      </c>
      <c r="O78" s="112">
        <f t="shared" si="8"/>
        <v>0</v>
      </c>
      <c r="P78">
        <v>276.92</v>
      </c>
      <c r="Q78">
        <v>23.08</v>
      </c>
      <c r="R78">
        <v>0</v>
      </c>
      <c r="S78">
        <v>0</v>
      </c>
      <c r="T78">
        <v>0</v>
      </c>
      <c r="U78" s="114">
        <f t="shared" si="9"/>
        <v>300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300</v>
      </c>
      <c r="E79">
        <f>BAWANA!AQ79</f>
        <v>0</v>
      </c>
      <c r="F79">
        <f t="shared" si="11"/>
        <v>768</v>
      </c>
      <c r="G79">
        <f t="shared" si="12"/>
        <v>300</v>
      </c>
      <c r="H79" s="112"/>
      <c r="I79">
        <f>BRPL_EOD!AM79+BRPL_EOD!AN79</f>
        <v>300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300</v>
      </c>
      <c r="O79" s="112">
        <f t="shared" si="8"/>
        <v>0</v>
      </c>
      <c r="P79">
        <v>300</v>
      </c>
      <c r="Q79">
        <v>0</v>
      </c>
      <c r="R79">
        <v>0</v>
      </c>
      <c r="S79">
        <v>0</v>
      </c>
      <c r="T79">
        <v>0</v>
      </c>
      <c r="U79" s="114">
        <f t="shared" si="9"/>
        <v>300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290</v>
      </c>
      <c r="E80">
        <f>BAWANA!AQ80</f>
        <v>0</v>
      </c>
      <c r="F80">
        <f t="shared" si="11"/>
        <v>768</v>
      </c>
      <c r="G80">
        <f t="shared" si="12"/>
        <v>290</v>
      </c>
      <c r="H80" s="112"/>
      <c r="I80">
        <f>BRPL_EOD!AM80+BRPL_EOD!AN80</f>
        <v>290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290</v>
      </c>
      <c r="O80" s="112">
        <f t="shared" si="8"/>
        <v>0</v>
      </c>
      <c r="P80">
        <v>290</v>
      </c>
      <c r="Q80">
        <v>0</v>
      </c>
      <c r="R80">
        <v>0</v>
      </c>
      <c r="S80">
        <v>0</v>
      </c>
      <c r="T80">
        <v>0</v>
      </c>
      <c r="U80" s="114">
        <f t="shared" si="9"/>
        <v>290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257</v>
      </c>
      <c r="E81">
        <f>BAWANA!AQ81</f>
        <v>0</v>
      </c>
      <c r="F81">
        <f t="shared" si="11"/>
        <v>768</v>
      </c>
      <c r="G81">
        <f t="shared" si="12"/>
        <v>257</v>
      </c>
      <c r="H81" s="112"/>
      <c r="I81">
        <f>BRPL_EOD!AM81+BRPL_EOD!AN81</f>
        <v>257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257</v>
      </c>
      <c r="O81" s="112">
        <f t="shared" si="8"/>
        <v>0</v>
      </c>
      <c r="P81">
        <v>257</v>
      </c>
      <c r="Q81">
        <v>0</v>
      </c>
      <c r="R81">
        <v>0</v>
      </c>
      <c r="S81">
        <v>0</v>
      </c>
      <c r="T81">
        <v>0</v>
      </c>
      <c r="U81" s="114">
        <f t="shared" si="9"/>
        <v>257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300</v>
      </c>
      <c r="E82">
        <f>BAWANA!AQ82</f>
        <v>0</v>
      </c>
      <c r="F82">
        <f t="shared" si="11"/>
        <v>768</v>
      </c>
      <c r="G82">
        <f t="shared" si="12"/>
        <v>300</v>
      </c>
      <c r="H82" s="112"/>
      <c r="I82">
        <f>BRPL_EOD!AM82+BRPL_EOD!AN82</f>
        <v>300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300</v>
      </c>
      <c r="O82" s="112">
        <f t="shared" si="8"/>
        <v>0</v>
      </c>
      <c r="P82">
        <v>300</v>
      </c>
      <c r="Q82">
        <v>0</v>
      </c>
      <c r="R82">
        <v>0</v>
      </c>
      <c r="S82">
        <v>0</v>
      </c>
      <c r="T82">
        <v>0</v>
      </c>
      <c r="U82" s="114">
        <f t="shared" si="9"/>
        <v>300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232</v>
      </c>
      <c r="E83">
        <f>BAWANA!AQ83</f>
        <v>0</v>
      </c>
      <c r="F83">
        <f t="shared" si="11"/>
        <v>768</v>
      </c>
      <c r="G83">
        <f t="shared" si="12"/>
        <v>232</v>
      </c>
      <c r="H83" s="112"/>
      <c r="I83">
        <f>BRPL_EOD!AM83+BRPL_EOD!AN83</f>
        <v>232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232</v>
      </c>
      <c r="O83" s="112">
        <f t="shared" si="8"/>
        <v>0</v>
      </c>
      <c r="P83">
        <v>232</v>
      </c>
      <c r="Q83">
        <v>0</v>
      </c>
      <c r="R83">
        <v>0</v>
      </c>
      <c r="S83">
        <v>0</v>
      </c>
      <c r="T83">
        <v>0</v>
      </c>
      <c r="U83" s="114">
        <f t="shared" si="9"/>
        <v>232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252</v>
      </c>
      <c r="E84">
        <f>BAWANA!AQ84</f>
        <v>0</v>
      </c>
      <c r="F84">
        <f t="shared" si="11"/>
        <v>768</v>
      </c>
      <c r="G84">
        <f t="shared" si="12"/>
        <v>252</v>
      </c>
      <c r="H84" s="112"/>
      <c r="I84">
        <f>BRPL_EOD!AM84+BRPL_EOD!AN84</f>
        <v>252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252</v>
      </c>
      <c r="O84" s="112">
        <f t="shared" si="8"/>
        <v>0</v>
      </c>
      <c r="P84">
        <v>252</v>
      </c>
      <c r="Q84">
        <v>0</v>
      </c>
      <c r="R84">
        <v>0</v>
      </c>
      <c r="S84">
        <v>0</v>
      </c>
      <c r="T84">
        <v>0</v>
      </c>
      <c r="U84" s="114">
        <f t="shared" si="9"/>
        <v>252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244</v>
      </c>
      <c r="E85">
        <f>BAWANA!AQ85</f>
        <v>0</v>
      </c>
      <c r="F85">
        <f t="shared" si="11"/>
        <v>768</v>
      </c>
      <c r="G85">
        <f t="shared" si="12"/>
        <v>244</v>
      </c>
      <c r="H85" s="112"/>
      <c r="I85">
        <f>BRPL_EOD!AM85+BRPL_EOD!AN85</f>
        <v>244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244</v>
      </c>
      <c r="O85" s="112">
        <f t="shared" si="8"/>
        <v>0</v>
      </c>
      <c r="P85">
        <v>244</v>
      </c>
      <c r="Q85">
        <v>0</v>
      </c>
      <c r="R85">
        <v>0</v>
      </c>
      <c r="S85">
        <v>0</v>
      </c>
      <c r="T85">
        <v>0</v>
      </c>
      <c r="U85" s="114">
        <f t="shared" si="9"/>
        <v>244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264</v>
      </c>
      <c r="E86">
        <f>BAWANA!AQ86</f>
        <v>0</v>
      </c>
      <c r="F86">
        <f t="shared" si="11"/>
        <v>768</v>
      </c>
      <c r="G86">
        <f t="shared" si="12"/>
        <v>264</v>
      </c>
      <c r="H86" s="112"/>
      <c r="I86">
        <f>BRPL_EOD!AM86+BRPL_EOD!AN86</f>
        <v>264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264</v>
      </c>
      <c r="O86" s="112">
        <f t="shared" si="8"/>
        <v>0</v>
      </c>
      <c r="P86">
        <v>264</v>
      </c>
      <c r="Q86">
        <v>0</v>
      </c>
      <c r="R86">
        <v>0</v>
      </c>
      <c r="S86">
        <v>0</v>
      </c>
      <c r="T86">
        <v>0</v>
      </c>
      <c r="U86" s="114">
        <f t="shared" si="9"/>
        <v>264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200</v>
      </c>
      <c r="E87">
        <f>BAWANA!AQ87</f>
        <v>0</v>
      </c>
      <c r="F87">
        <f t="shared" si="11"/>
        <v>768</v>
      </c>
      <c r="G87">
        <f t="shared" si="12"/>
        <v>200</v>
      </c>
      <c r="H87" s="112"/>
      <c r="I87">
        <f>BRPL_EOD!AM87+BRPL_EOD!AN87</f>
        <v>200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200</v>
      </c>
      <c r="O87" s="112">
        <f t="shared" si="8"/>
        <v>0</v>
      </c>
      <c r="P87">
        <v>200</v>
      </c>
      <c r="Q87">
        <v>0</v>
      </c>
      <c r="R87">
        <v>0</v>
      </c>
      <c r="S87">
        <v>0</v>
      </c>
      <c r="T87">
        <v>0</v>
      </c>
      <c r="U87" s="114">
        <f t="shared" si="9"/>
        <v>200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248</v>
      </c>
      <c r="E88">
        <f>BAWANA!AQ88</f>
        <v>0</v>
      </c>
      <c r="F88">
        <f t="shared" si="11"/>
        <v>768</v>
      </c>
      <c r="G88">
        <f t="shared" si="12"/>
        <v>248</v>
      </c>
      <c r="H88" s="112"/>
      <c r="I88">
        <f>BRPL_EOD!AM88+BRPL_EOD!AN88</f>
        <v>248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248</v>
      </c>
      <c r="O88" s="112">
        <f t="shared" si="8"/>
        <v>0</v>
      </c>
      <c r="P88">
        <v>248</v>
      </c>
      <c r="Q88">
        <v>0</v>
      </c>
      <c r="R88">
        <v>0</v>
      </c>
      <c r="S88">
        <v>0</v>
      </c>
      <c r="T88">
        <v>0</v>
      </c>
      <c r="U88" s="114">
        <f t="shared" si="9"/>
        <v>248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282</v>
      </c>
      <c r="E89">
        <f>BAWANA!AQ89</f>
        <v>0</v>
      </c>
      <c r="F89">
        <f t="shared" si="11"/>
        <v>768</v>
      </c>
      <c r="G89">
        <f t="shared" si="12"/>
        <v>282</v>
      </c>
      <c r="H89" s="112"/>
      <c r="I89">
        <f>BRPL_EOD!AM89+BRPL_EOD!AN89</f>
        <v>282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282</v>
      </c>
      <c r="O89" s="112">
        <f t="shared" si="8"/>
        <v>0</v>
      </c>
      <c r="P89">
        <v>282</v>
      </c>
      <c r="Q89">
        <v>0</v>
      </c>
      <c r="R89">
        <v>0</v>
      </c>
      <c r="S89">
        <v>0</v>
      </c>
      <c r="T89">
        <v>0</v>
      </c>
      <c r="U89" s="114">
        <f t="shared" si="9"/>
        <v>282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261</v>
      </c>
      <c r="E90">
        <f>BAWANA!AQ90</f>
        <v>0</v>
      </c>
      <c r="F90">
        <f t="shared" si="11"/>
        <v>768</v>
      </c>
      <c r="G90">
        <f t="shared" si="12"/>
        <v>261</v>
      </c>
      <c r="H90" s="112"/>
      <c r="I90">
        <f>BRPL_EOD!AM90+BRPL_EOD!AN90</f>
        <v>261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261</v>
      </c>
      <c r="O90" s="112">
        <f t="shared" si="8"/>
        <v>0</v>
      </c>
      <c r="P90">
        <v>261</v>
      </c>
      <c r="Q90">
        <v>0</v>
      </c>
      <c r="R90">
        <v>0</v>
      </c>
      <c r="S90">
        <v>0</v>
      </c>
      <c r="T90">
        <v>0</v>
      </c>
      <c r="U90" s="114">
        <f t="shared" si="9"/>
        <v>261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268</v>
      </c>
      <c r="E91">
        <f>BAWANA!AQ91</f>
        <v>0</v>
      </c>
      <c r="F91">
        <f t="shared" si="11"/>
        <v>768</v>
      </c>
      <c r="G91">
        <f t="shared" si="12"/>
        <v>268</v>
      </c>
      <c r="H91" s="112"/>
      <c r="I91">
        <f>BRPL_EOD!AM91+BRPL_EOD!AN91</f>
        <v>268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268</v>
      </c>
      <c r="O91" s="112">
        <f t="shared" si="8"/>
        <v>0</v>
      </c>
      <c r="P91">
        <v>268</v>
      </c>
      <c r="Q91">
        <v>0</v>
      </c>
      <c r="R91">
        <v>0</v>
      </c>
      <c r="S91">
        <v>0</v>
      </c>
      <c r="T91">
        <v>0</v>
      </c>
      <c r="U91" s="114">
        <f t="shared" si="9"/>
        <v>268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266</v>
      </c>
      <c r="E92">
        <f>BAWANA!AQ92</f>
        <v>0</v>
      </c>
      <c r="F92">
        <f t="shared" si="11"/>
        <v>768</v>
      </c>
      <c r="G92">
        <f t="shared" si="12"/>
        <v>266</v>
      </c>
      <c r="H92" s="112"/>
      <c r="I92">
        <f>BRPL_EOD!AM92+BRPL_EOD!AN92</f>
        <v>266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266</v>
      </c>
      <c r="O92" s="112">
        <f t="shared" si="8"/>
        <v>0</v>
      </c>
      <c r="P92">
        <v>266</v>
      </c>
      <c r="Q92">
        <v>0</v>
      </c>
      <c r="R92">
        <v>0</v>
      </c>
      <c r="S92">
        <v>0</v>
      </c>
      <c r="T92">
        <v>0</v>
      </c>
      <c r="U92" s="114">
        <f t="shared" si="9"/>
        <v>266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279</v>
      </c>
      <c r="E93">
        <f>BAWANA!AQ93</f>
        <v>0</v>
      </c>
      <c r="F93">
        <f t="shared" si="11"/>
        <v>768</v>
      </c>
      <c r="G93">
        <f t="shared" si="12"/>
        <v>279</v>
      </c>
      <c r="H93" s="112"/>
      <c r="I93">
        <f>BRPL_EOD!AM93+BRPL_EOD!AN93</f>
        <v>279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279</v>
      </c>
      <c r="O93" s="112">
        <f t="shared" si="8"/>
        <v>0</v>
      </c>
      <c r="P93">
        <v>279</v>
      </c>
      <c r="Q93">
        <v>0</v>
      </c>
      <c r="R93">
        <v>0</v>
      </c>
      <c r="S93">
        <v>0</v>
      </c>
      <c r="T93">
        <v>0</v>
      </c>
      <c r="U93" s="114">
        <f t="shared" si="9"/>
        <v>279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287</v>
      </c>
      <c r="E94">
        <f>BAWANA!AQ94</f>
        <v>0</v>
      </c>
      <c r="F94">
        <f t="shared" si="11"/>
        <v>768</v>
      </c>
      <c r="G94">
        <f t="shared" si="12"/>
        <v>287</v>
      </c>
      <c r="H94" s="112"/>
      <c r="I94">
        <f>BRPL_EOD!AM94+BRPL_EOD!AN94</f>
        <v>287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287</v>
      </c>
      <c r="O94" s="112">
        <f t="shared" si="8"/>
        <v>0</v>
      </c>
      <c r="P94">
        <v>287</v>
      </c>
      <c r="Q94">
        <v>0</v>
      </c>
      <c r="R94">
        <v>0</v>
      </c>
      <c r="S94">
        <v>0</v>
      </c>
      <c r="T94">
        <v>0</v>
      </c>
      <c r="U94" s="114">
        <f t="shared" si="9"/>
        <v>287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291</v>
      </c>
      <c r="E95">
        <f>BAWANA!AQ95</f>
        <v>0</v>
      </c>
      <c r="F95">
        <f t="shared" si="11"/>
        <v>768</v>
      </c>
      <c r="G95">
        <f t="shared" si="12"/>
        <v>291</v>
      </c>
      <c r="H95" s="112"/>
      <c r="I95">
        <f>BRPL_EOD!AM95+BRPL_EOD!AN95</f>
        <v>291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291</v>
      </c>
      <c r="O95" s="112">
        <f t="shared" si="8"/>
        <v>0</v>
      </c>
      <c r="P95">
        <v>291</v>
      </c>
      <c r="Q95">
        <v>0</v>
      </c>
      <c r="R95">
        <v>0</v>
      </c>
      <c r="S95">
        <v>0</v>
      </c>
      <c r="T95">
        <v>0</v>
      </c>
      <c r="U95" s="114">
        <f t="shared" si="9"/>
        <v>291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300</v>
      </c>
      <c r="E96">
        <f>BAWANA!AQ96</f>
        <v>0</v>
      </c>
      <c r="F96">
        <f t="shared" si="11"/>
        <v>768</v>
      </c>
      <c r="G96">
        <f t="shared" si="12"/>
        <v>300</v>
      </c>
      <c r="H96" s="112"/>
      <c r="I96">
        <f>BRPL_EOD!AM96+BRPL_EOD!AN96</f>
        <v>300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300</v>
      </c>
      <c r="O96" s="112">
        <f t="shared" si="8"/>
        <v>0</v>
      </c>
      <c r="P96">
        <v>300</v>
      </c>
      <c r="Q96">
        <v>0</v>
      </c>
      <c r="R96">
        <v>0</v>
      </c>
      <c r="S96">
        <v>0</v>
      </c>
      <c r="T96">
        <v>0</v>
      </c>
      <c r="U96" s="114">
        <f t="shared" si="9"/>
        <v>300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284</v>
      </c>
      <c r="E97">
        <f>BAWANA!AQ97</f>
        <v>0</v>
      </c>
      <c r="F97">
        <f t="shared" si="11"/>
        <v>768</v>
      </c>
      <c r="G97">
        <f t="shared" si="12"/>
        <v>284</v>
      </c>
      <c r="H97" s="112"/>
      <c r="I97">
        <f>BRPL_EOD!AM97+BRPL_EOD!AN97</f>
        <v>284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284</v>
      </c>
      <c r="O97" s="112">
        <f t="shared" si="8"/>
        <v>0</v>
      </c>
      <c r="P97">
        <v>284</v>
      </c>
      <c r="Q97">
        <v>0</v>
      </c>
      <c r="R97">
        <v>0</v>
      </c>
      <c r="S97">
        <v>0</v>
      </c>
      <c r="T97">
        <v>0</v>
      </c>
      <c r="U97" s="114">
        <f t="shared" si="9"/>
        <v>284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249</v>
      </c>
      <c r="E98">
        <f>BAWANA!AQ98</f>
        <v>0</v>
      </c>
      <c r="F98">
        <f t="shared" si="11"/>
        <v>768</v>
      </c>
      <c r="G98">
        <f t="shared" si="12"/>
        <v>249</v>
      </c>
      <c r="H98" s="112"/>
      <c r="I98">
        <f>BRPL_EOD!AM98+BRPL_EOD!AN98</f>
        <v>249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249</v>
      </c>
      <c r="O98" s="112">
        <f t="shared" si="8"/>
        <v>0</v>
      </c>
      <c r="P98">
        <v>249</v>
      </c>
      <c r="Q98">
        <v>0</v>
      </c>
      <c r="R98">
        <v>0</v>
      </c>
      <c r="S98">
        <v>0</v>
      </c>
      <c r="T98">
        <v>0</v>
      </c>
      <c r="U98" s="114">
        <f t="shared" si="9"/>
        <v>249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23.172499999999999</v>
      </c>
      <c r="C99" s="114">
        <f t="shared" ref="C99:U99" si="14">SUM(C3:C98)/4000</f>
        <v>6.7500000000000004E-2</v>
      </c>
      <c r="D99" s="114">
        <f t="shared" si="14"/>
        <v>2.21225</v>
      </c>
      <c r="E99" s="114">
        <f t="shared" si="14"/>
        <v>6.7500000000000004E-2</v>
      </c>
      <c r="F99" s="114">
        <f t="shared" si="14"/>
        <v>18.591999999999999</v>
      </c>
      <c r="G99" s="114">
        <f t="shared" si="14"/>
        <v>2.2797499999999999</v>
      </c>
      <c r="H99" s="114"/>
      <c r="I99" s="114">
        <f t="shared" si="14"/>
        <v>2.24417</v>
      </c>
      <c r="J99" s="114">
        <f t="shared" si="14"/>
        <v>3.5580000000000001E-2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2.2797499999999999</v>
      </c>
      <c r="O99" s="114">
        <f t="shared" si="14"/>
        <v>0</v>
      </c>
      <c r="P99" s="114">
        <f t="shared" si="14"/>
        <v>2.24417</v>
      </c>
      <c r="Q99" s="114">
        <f t="shared" si="14"/>
        <v>3.5580000000000001E-2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2.2797499999999999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65.16</v>
      </c>
      <c r="H3">
        <v>0</v>
      </c>
      <c r="I3">
        <v>0</v>
      </c>
      <c r="J3">
        <v>78.912000000000006</v>
      </c>
      <c r="K3">
        <v>683.13656200000003</v>
      </c>
      <c r="L3">
        <v>436.45249999999999</v>
      </c>
      <c r="M3">
        <v>62</v>
      </c>
      <c r="N3">
        <v>58.59</v>
      </c>
      <c r="O3">
        <v>123.66562500000001</v>
      </c>
      <c r="P3">
        <v>103.125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11.402587</v>
      </c>
      <c r="W3">
        <v>38.241</v>
      </c>
      <c r="X3">
        <v>136.37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40.584000000000003</v>
      </c>
      <c r="AH3">
        <v>37.880000000000003</v>
      </c>
      <c r="AI3">
        <v>0</v>
      </c>
      <c r="AJ3">
        <v>0</v>
      </c>
      <c r="AK3">
        <v>25.633800000000001</v>
      </c>
      <c r="AL3">
        <v>24.402000000000001</v>
      </c>
      <c r="AM3">
        <v>0</v>
      </c>
      <c r="AN3">
        <v>0.78432999999999997</v>
      </c>
      <c r="AO3">
        <v>27.93</v>
      </c>
      <c r="AP3">
        <v>11.529</v>
      </c>
      <c r="AQ3">
        <v>15.12</v>
      </c>
      <c r="AR3">
        <v>48.576000000000001</v>
      </c>
      <c r="AS3">
        <v>31.897382</v>
      </c>
      <c r="AT3">
        <v>17.584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2711.4943479999997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65.16</v>
      </c>
      <c r="H4">
        <v>0</v>
      </c>
      <c r="I4">
        <v>0</v>
      </c>
      <c r="J4">
        <v>78.912000000000006</v>
      </c>
      <c r="K4">
        <v>683.13656200000003</v>
      </c>
      <c r="L4">
        <v>436.45249999999999</v>
      </c>
      <c r="M4">
        <v>62</v>
      </c>
      <c r="N4">
        <v>58.59</v>
      </c>
      <c r="O4">
        <v>123.66562500000001</v>
      </c>
      <c r="P4">
        <v>103.125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11.402587</v>
      </c>
      <c r="W4">
        <v>38.241</v>
      </c>
      <c r="X4">
        <v>141.61500000000001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40.584000000000003</v>
      </c>
      <c r="AH4">
        <v>37.880000000000003</v>
      </c>
      <c r="AI4">
        <v>0</v>
      </c>
      <c r="AJ4">
        <v>0</v>
      </c>
      <c r="AK4">
        <v>25.633800000000001</v>
      </c>
      <c r="AL4">
        <v>79.376220000000004</v>
      </c>
      <c r="AM4">
        <v>0</v>
      </c>
      <c r="AN4">
        <v>0.78432999999999997</v>
      </c>
      <c r="AO4">
        <v>27.93</v>
      </c>
      <c r="AP4">
        <v>11.529</v>
      </c>
      <c r="AQ4">
        <v>15.12</v>
      </c>
      <c r="AR4">
        <v>48.576000000000001</v>
      </c>
      <c r="AS4">
        <v>31.897382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2771.7135680000001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65.16</v>
      </c>
      <c r="H5">
        <v>0</v>
      </c>
      <c r="I5">
        <v>0</v>
      </c>
      <c r="J5">
        <v>78.912000000000006</v>
      </c>
      <c r="K5">
        <v>683.13656200000003</v>
      </c>
      <c r="L5">
        <v>436.45249999999999</v>
      </c>
      <c r="M5">
        <v>62</v>
      </c>
      <c r="N5">
        <v>58.59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11.402587</v>
      </c>
      <c r="W5">
        <v>38.241</v>
      </c>
      <c r="X5">
        <v>147.48939999999999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40.584000000000003</v>
      </c>
      <c r="AH5">
        <v>37.880000000000003</v>
      </c>
      <c r="AI5">
        <v>0</v>
      </c>
      <c r="AJ5">
        <v>0</v>
      </c>
      <c r="AK5">
        <v>25.633800000000001</v>
      </c>
      <c r="AL5">
        <v>79.376220000000004</v>
      </c>
      <c r="AM5">
        <v>0</v>
      </c>
      <c r="AN5">
        <v>0.78432999999999997</v>
      </c>
      <c r="AO5">
        <v>27.93</v>
      </c>
      <c r="AP5">
        <v>11.529</v>
      </c>
      <c r="AQ5">
        <v>15.12</v>
      </c>
      <c r="AR5">
        <v>13.247999999999999</v>
      </c>
      <c r="AS5">
        <v>31.897382</v>
      </c>
      <c r="AT5">
        <v>17.584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2742.2599679999998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65.16</v>
      </c>
      <c r="H6">
        <v>0</v>
      </c>
      <c r="I6">
        <v>0</v>
      </c>
      <c r="J6">
        <v>78.912000000000006</v>
      </c>
      <c r="K6">
        <v>683.13656200000003</v>
      </c>
      <c r="L6">
        <v>436.45249999999999</v>
      </c>
      <c r="M6">
        <v>62</v>
      </c>
      <c r="N6">
        <v>58.59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11.402587</v>
      </c>
      <c r="W6">
        <v>38.241</v>
      </c>
      <c r="X6">
        <v>147.48939999999999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40.584000000000003</v>
      </c>
      <c r="AH6">
        <v>37.880000000000003</v>
      </c>
      <c r="AI6">
        <v>0</v>
      </c>
      <c r="AJ6">
        <v>0</v>
      </c>
      <c r="AK6">
        <v>25.633800000000001</v>
      </c>
      <c r="AL6">
        <v>79.376220000000004</v>
      </c>
      <c r="AM6">
        <v>0</v>
      </c>
      <c r="AN6">
        <v>0.78432999999999997</v>
      </c>
      <c r="AO6">
        <v>27.93</v>
      </c>
      <c r="AP6">
        <v>11.529</v>
      </c>
      <c r="AQ6">
        <v>0</v>
      </c>
      <c r="AR6">
        <v>11.04</v>
      </c>
      <c r="AS6">
        <v>31.897382</v>
      </c>
      <c r="AT6">
        <v>17.584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2724.9319679999999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65.16</v>
      </c>
      <c r="H7">
        <v>0</v>
      </c>
      <c r="I7">
        <v>0</v>
      </c>
      <c r="J7">
        <v>78.912000000000006</v>
      </c>
      <c r="K7">
        <v>683.13656200000003</v>
      </c>
      <c r="L7">
        <v>436.45249999999999</v>
      </c>
      <c r="M7">
        <v>62</v>
      </c>
      <c r="N7">
        <v>58.59</v>
      </c>
      <c r="O7">
        <v>123.66562500000001</v>
      </c>
      <c r="P7">
        <v>103.125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11.402587</v>
      </c>
      <c r="W7">
        <v>38.241</v>
      </c>
      <c r="X7">
        <v>147.48939999999999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40.584000000000003</v>
      </c>
      <c r="AH7">
        <v>37.880000000000003</v>
      </c>
      <c r="AI7">
        <v>0</v>
      </c>
      <c r="AJ7">
        <v>0</v>
      </c>
      <c r="AK7">
        <v>25.633800000000001</v>
      </c>
      <c r="AL7">
        <v>79.376220000000004</v>
      </c>
      <c r="AM7">
        <v>0</v>
      </c>
      <c r="AN7">
        <v>0.78432999999999997</v>
      </c>
      <c r="AO7">
        <v>27.93</v>
      </c>
      <c r="AP7">
        <v>13.10463</v>
      </c>
      <c r="AQ7">
        <v>0</v>
      </c>
      <c r="AR7">
        <v>11.04</v>
      </c>
      <c r="AS7">
        <v>31.897382</v>
      </c>
      <c r="AT7">
        <v>17.584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2717.6335979999999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65.16</v>
      </c>
      <c r="H8">
        <v>0</v>
      </c>
      <c r="I8">
        <v>0</v>
      </c>
      <c r="J8">
        <v>78.912000000000006</v>
      </c>
      <c r="K8">
        <v>683.13656200000003</v>
      </c>
      <c r="L8">
        <v>436.45249999999999</v>
      </c>
      <c r="M8">
        <v>62</v>
      </c>
      <c r="N8">
        <v>58.59</v>
      </c>
      <c r="O8">
        <v>123.66562500000001</v>
      </c>
      <c r="P8">
        <v>103.125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11.402587</v>
      </c>
      <c r="W8">
        <v>38.241</v>
      </c>
      <c r="X8">
        <v>147.48939999999999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40.584000000000003</v>
      </c>
      <c r="AH8">
        <v>37.880000000000003</v>
      </c>
      <c r="AI8">
        <v>0</v>
      </c>
      <c r="AJ8">
        <v>0</v>
      </c>
      <c r="AK8">
        <v>25.633800000000001</v>
      </c>
      <c r="AL8">
        <v>24.402000000000001</v>
      </c>
      <c r="AM8">
        <v>0</v>
      </c>
      <c r="AN8">
        <v>0.78432999999999997</v>
      </c>
      <c r="AO8">
        <v>27.93</v>
      </c>
      <c r="AP8">
        <v>13.10463</v>
      </c>
      <c r="AQ8">
        <v>0</v>
      </c>
      <c r="AR8">
        <v>11.04</v>
      </c>
      <c r="AS8">
        <v>31.897382</v>
      </c>
      <c r="AT8">
        <v>17.584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2662.6593779999998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65.16</v>
      </c>
      <c r="H9">
        <v>0</v>
      </c>
      <c r="I9">
        <v>0</v>
      </c>
      <c r="J9">
        <v>78.912000000000006</v>
      </c>
      <c r="K9">
        <v>683.13656200000003</v>
      </c>
      <c r="L9">
        <v>436.45249999999999</v>
      </c>
      <c r="M9">
        <v>62</v>
      </c>
      <c r="N9">
        <v>58.59</v>
      </c>
      <c r="O9">
        <v>123.66562500000001</v>
      </c>
      <c r="P9">
        <v>103.125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11.402587</v>
      </c>
      <c r="W9">
        <v>38.241</v>
      </c>
      <c r="X9">
        <v>147.48939999999999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40.584000000000003</v>
      </c>
      <c r="AH9">
        <v>37.880000000000003</v>
      </c>
      <c r="AI9">
        <v>0</v>
      </c>
      <c r="AJ9">
        <v>0</v>
      </c>
      <c r="AK9">
        <v>25.633800000000001</v>
      </c>
      <c r="AL9">
        <v>24.402000000000001</v>
      </c>
      <c r="AM9">
        <v>0</v>
      </c>
      <c r="AN9">
        <v>0.78432999999999997</v>
      </c>
      <c r="AO9">
        <v>27.93</v>
      </c>
      <c r="AP9">
        <v>13.10463</v>
      </c>
      <c r="AQ9">
        <v>0</v>
      </c>
      <c r="AR9">
        <v>11.04</v>
      </c>
      <c r="AS9">
        <v>10.7616</v>
      </c>
      <c r="AT9">
        <v>17.584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2641.5235959999995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78.912000000000006</v>
      </c>
      <c r="K10">
        <v>683.13656200000003</v>
      </c>
      <c r="L10">
        <v>653.15250000000003</v>
      </c>
      <c r="M10">
        <v>62</v>
      </c>
      <c r="N10">
        <v>58.59</v>
      </c>
      <c r="O10">
        <v>123.66562500000001</v>
      </c>
      <c r="P10">
        <v>103.125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11.402587</v>
      </c>
      <c r="W10">
        <v>38.241</v>
      </c>
      <c r="X10">
        <v>147.48939999999999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40.584000000000003</v>
      </c>
      <c r="AH10">
        <v>37.880000000000003</v>
      </c>
      <c r="AI10">
        <v>0</v>
      </c>
      <c r="AJ10">
        <v>0</v>
      </c>
      <c r="AK10">
        <v>25.633800000000001</v>
      </c>
      <c r="AL10">
        <v>24.402000000000001</v>
      </c>
      <c r="AM10">
        <v>0</v>
      </c>
      <c r="AN10">
        <v>0.78432999999999997</v>
      </c>
      <c r="AO10">
        <v>27.93</v>
      </c>
      <c r="AP10">
        <v>13.10463</v>
      </c>
      <c r="AQ10">
        <v>0</v>
      </c>
      <c r="AR10">
        <v>11.04</v>
      </c>
      <c r="AS10">
        <v>9.4163999999999994</v>
      </c>
      <c r="AT10">
        <v>17.584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2856.8783959999996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78.912000000000006</v>
      </c>
      <c r="K11">
        <v>683.13656200000003</v>
      </c>
      <c r="L11">
        <v>653.15250000000003</v>
      </c>
      <c r="M11">
        <v>62</v>
      </c>
      <c r="N11">
        <v>58.59</v>
      </c>
      <c r="O11">
        <v>123.66562500000001</v>
      </c>
      <c r="P11">
        <v>103.125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11.402587</v>
      </c>
      <c r="W11">
        <v>38.241</v>
      </c>
      <c r="X11">
        <v>147.48939999999999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40.584000000000003</v>
      </c>
      <c r="AH11">
        <v>37.880000000000003</v>
      </c>
      <c r="AI11">
        <v>0</v>
      </c>
      <c r="AJ11">
        <v>0</v>
      </c>
      <c r="AK11">
        <v>25.633800000000001</v>
      </c>
      <c r="AL11">
        <v>24.402000000000001</v>
      </c>
      <c r="AM11">
        <v>0</v>
      </c>
      <c r="AN11">
        <v>0.78432999999999997</v>
      </c>
      <c r="AO11">
        <v>27.93</v>
      </c>
      <c r="AP11">
        <v>11.529</v>
      </c>
      <c r="AQ11">
        <v>0</v>
      </c>
      <c r="AR11">
        <v>11.04</v>
      </c>
      <c r="AS11">
        <v>9.4163999999999994</v>
      </c>
      <c r="AT11">
        <v>17.584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2855.3027659999998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78.912000000000006</v>
      </c>
      <c r="K12">
        <v>683.13656200000003</v>
      </c>
      <c r="L12">
        <v>653.15250000000003</v>
      </c>
      <c r="M12">
        <v>62</v>
      </c>
      <c r="N12">
        <v>58.59</v>
      </c>
      <c r="O12">
        <v>123.66562500000001</v>
      </c>
      <c r="P12">
        <v>103.125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11.402587</v>
      </c>
      <c r="W12">
        <v>38.241</v>
      </c>
      <c r="X12">
        <v>147.48939999999999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40.584000000000003</v>
      </c>
      <c r="AH12">
        <v>23.390899999999998</v>
      </c>
      <c r="AI12">
        <v>0</v>
      </c>
      <c r="AJ12">
        <v>0</v>
      </c>
      <c r="AK12">
        <v>25.633800000000001</v>
      </c>
      <c r="AL12">
        <v>24.402000000000001</v>
      </c>
      <c r="AM12">
        <v>0</v>
      </c>
      <c r="AN12">
        <v>0.78432999999999997</v>
      </c>
      <c r="AO12">
        <v>27.93</v>
      </c>
      <c r="AP12">
        <v>11.529</v>
      </c>
      <c r="AQ12">
        <v>0</v>
      </c>
      <c r="AR12">
        <v>11.04</v>
      </c>
      <c r="AS12">
        <v>9.4163999999999994</v>
      </c>
      <c r="AT12">
        <v>17.584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2840.8136659999996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65.16</v>
      </c>
      <c r="H13">
        <v>0</v>
      </c>
      <c r="I13">
        <v>0</v>
      </c>
      <c r="J13">
        <v>78.912000000000006</v>
      </c>
      <c r="K13">
        <v>683.13656200000003</v>
      </c>
      <c r="L13">
        <v>653.15250000000003</v>
      </c>
      <c r="M13">
        <v>62</v>
      </c>
      <c r="N13">
        <v>58.59</v>
      </c>
      <c r="O13">
        <v>123.66562500000001</v>
      </c>
      <c r="P13">
        <v>103.125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11.402587</v>
      </c>
      <c r="W13">
        <v>38.241</v>
      </c>
      <c r="X13">
        <v>147.48939999999999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40.584000000000003</v>
      </c>
      <c r="AH13">
        <v>0</v>
      </c>
      <c r="AI13">
        <v>0</v>
      </c>
      <c r="AJ13">
        <v>0</v>
      </c>
      <c r="AK13">
        <v>25.633800000000001</v>
      </c>
      <c r="AL13">
        <v>24.402000000000001</v>
      </c>
      <c r="AM13">
        <v>0</v>
      </c>
      <c r="AN13">
        <v>0.78432999999999997</v>
      </c>
      <c r="AO13">
        <v>27.93</v>
      </c>
      <c r="AP13">
        <v>11.529</v>
      </c>
      <c r="AQ13">
        <v>0</v>
      </c>
      <c r="AR13">
        <v>11.04</v>
      </c>
      <c r="AS13">
        <v>9.4163999999999994</v>
      </c>
      <c r="AT13">
        <v>17.584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2817.4227659999997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65.16</v>
      </c>
      <c r="H14">
        <v>0</v>
      </c>
      <c r="I14">
        <v>0</v>
      </c>
      <c r="J14">
        <v>78.912000000000006</v>
      </c>
      <c r="K14">
        <v>683.13656200000003</v>
      </c>
      <c r="L14">
        <v>653.15250000000003</v>
      </c>
      <c r="M14">
        <v>62</v>
      </c>
      <c r="N14">
        <v>58.59</v>
      </c>
      <c r="O14">
        <v>123.66562500000001</v>
      </c>
      <c r="P14">
        <v>103.125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11.402587</v>
      </c>
      <c r="W14">
        <v>38.241</v>
      </c>
      <c r="X14">
        <v>147.48939999999999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40.584000000000003</v>
      </c>
      <c r="AH14">
        <v>0</v>
      </c>
      <c r="AI14">
        <v>0</v>
      </c>
      <c r="AJ14">
        <v>0</v>
      </c>
      <c r="AK14">
        <v>25.633800000000001</v>
      </c>
      <c r="AL14">
        <v>24.402000000000001</v>
      </c>
      <c r="AM14">
        <v>0</v>
      </c>
      <c r="AN14">
        <v>0.78432999999999997</v>
      </c>
      <c r="AO14">
        <v>27.93</v>
      </c>
      <c r="AP14">
        <v>11.529</v>
      </c>
      <c r="AQ14">
        <v>0</v>
      </c>
      <c r="AR14">
        <v>11.04</v>
      </c>
      <c r="AS14">
        <v>9.4163999999999994</v>
      </c>
      <c r="AT14">
        <v>17.584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2817.4227659999997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65.16</v>
      </c>
      <c r="H15">
        <v>0</v>
      </c>
      <c r="I15">
        <v>0</v>
      </c>
      <c r="J15">
        <v>78.912000000000006</v>
      </c>
      <c r="K15">
        <v>683.13656200000003</v>
      </c>
      <c r="L15">
        <v>653.15250000000003</v>
      </c>
      <c r="M15">
        <v>62</v>
      </c>
      <c r="N15">
        <v>58.59</v>
      </c>
      <c r="O15">
        <v>123.66562500000001</v>
      </c>
      <c r="P15">
        <v>103.125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11.402587</v>
      </c>
      <c r="W15">
        <v>38.241</v>
      </c>
      <c r="X15">
        <v>147.48939999999999</v>
      </c>
      <c r="Y15">
        <v>0</v>
      </c>
      <c r="Z15">
        <v>0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40.584000000000003</v>
      </c>
      <c r="AH15">
        <v>0</v>
      </c>
      <c r="AI15">
        <v>0</v>
      </c>
      <c r="AJ15">
        <v>0</v>
      </c>
      <c r="AK15">
        <v>25.633800000000001</v>
      </c>
      <c r="AL15">
        <v>24.402000000000001</v>
      </c>
      <c r="AM15">
        <v>0</v>
      </c>
      <c r="AN15">
        <v>0.78432999999999997</v>
      </c>
      <c r="AO15">
        <v>27.93</v>
      </c>
      <c r="AP15">
        <v>11.529</v>
      </c>
      <c r="AQ15">
        <v>0</v>
      </c>
      <c r="AR15">
        <v>11.04</v>
      </c>
      <c r="AS15">
        <v>9.4163999999999994</v>
      </c>
      <c r="AT15">
        <v>17.584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2838.2937659999993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65.16</v>
      </c>
      <c r="H16">
        <v>0</v>
      </c>
      <c r="I16">
        <v>0</v>
      </c>
      <c r="J16">
        <v>78.912000000000006</v>
      </c>
      <c r="K16">
        <v>683.13656200000003</v>
      </c>
      <c r="L16">
        <v>653.15250000000003</v>
      </c>
      <c r="M16">
        <v>62</v>
      </c>
      <c r="N16">
        <v>58.59</v>
      </c>
      <c r="O16">
        <v>123.66562500000001</v>
      </c>
      <c r="P16">
        <v>103.125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11.402587</v>
      </c>
      <c r="W16">
        <v>38.241</v>
      </c>
      <c r="X16">
        <v>147.48939999999999</v>
      </c>
      <c r="Y16">
        <v>0</v>
      </c>
      <c r="Z16">
        <v>0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40.584000000000003</v>
      </c>
      <c r="AH16">
        <v>0</v>
      </c>
      <c r="AI16">
        <v>0</v>
      </c>
      <c r="AJ16">
        <v>0</v>
      </c>
      <c r="AK16">
        <v>25.633800000000001</v>
      </c>
      <c r="AL16">
        <v>24.402000000000001</v>
      </c>
      <c r="AM16">
        <v>0</v>
      </c>
      <c r="AN16">
        <v>0.78432999999999997</v>
      </c>
      <c r="AO16">
        <v>27.93</v>
      </c>
      <c r="AP16">
        <v>11.529</v>
      </c>
      <c r="AQ16">
        <v>0</v>
      </c>
      <c r="AR16">
        <v>11.04</v>
      </c>
      <c r="AS16">
        <v>9.4163999999999994</v>
      </c>
      <c r="AT16">
        <v>17.584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2838.2937659999993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65.16</v>
      </c>
      <c r="H17">
        <v>0</v>
      </c>
      <c r="I17">
        <v>0</v>
      </c>
      <c r="J17">
        <v>78.912000000000006</v>
      </c>
      <c r="K17">
        <v>683.13656200000003</v>
      </c>
      <c r="L17">
        <v>653.15250000000003</v>
      </c>
      <c r="M17">
        <v>62</v>
      </c>
      <c r="N17">
        <v>58.59</v>
      </c>
      <c r="O17">
        <v>123.66562500000001</v>
      </c>
      <c r="P17">
        <v>103.125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11.402587</v>
      </c>
      <c r="W17">
        <v>38.241</v>
      </c>
      <c r="X17">
        <v>147.48939999999999</v>
      </c>
      <c r="Y17">
        <v>0</v>
      </c>
      <c r="Z17">
        <v>0</v>
      </c>
      <c r="AA17">
        <v>0</v>
      </c>
      <c r="AB17">
        <v>11.997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40.584000000000003</v>
      </c>
      <c r="AH17">
        <v>0</v>
      </c>
      <c r="AI17">
        <v>0</v>
      </c>
      <c r="AJ17">
        <v>0</v>
      </c>
      <c r="AK17">
        <v>25.633800000000001</v>
      </c>
      <c r="AL17">
        <v>24.402000000000001</v>
      </c>
      <c r="AM17">
        <v>0</v>
      </c>
      <c r="AN17">
        <v>0.78432999999999997</v>
      </c>
      <c r="AO17">
        <v>27.93</v>
      </c>
      <c r="AP17">
        <v>11.529</v>
      </c>
      <c r="AQ17">
        <v>0</v>
      </c>
      <c r="AR17">
        <v>11.04</v>
      </c>
      <c r="AS17">
        <v>9.4163999999999994</v>
      </c>
      <c r="AT17">
        <v>17.584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2838.2937659999993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65.16</v>
      </c>
      <c r="H18">
        <v>0</v>
      </c>
      <c r="I18">
        <v>0</v>
      </c>
      <c r="J18">
        <v>78.912000000000006</v>
      </c>
      <c r="K18">
        <v>683.13656200000003</v>
      </c>
      <c r="L18">
        <v>653.15250000000003</v>
      </c>
      <c r="M18">
        <v>62</v>
      </c>
      <c r="N18">
        <v>58.59</v>
      </c>
      <c r="O18">
        <v>123.66562500000001</v>
      </c>
      <c r="P18">
        <v>103.125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11.402587</v>
      </c>
      <c r="W18">
        <v>38.241</v>
      </c>
      <c r="X18">
        <v>147.48939999999999</v>
      </c>
      <c r="Y18">
        <v>0</v>
      </c>
      <c r="Z18">
        <v>0</v>
      </c>
      <c r="AA18">
        <v>0</v>
      </c>
      <c r="AB18">
        <v>11.997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40.584000000000003</v>
      </c>
      <c r="AH18">
        <v>0</v>
      </c>
      <c r="AI18">
        <v>0</v>
      </c>
      <c r="AJ18">
        <v>0</v>
      </c>
      <c r="AK18">
        <v>25.633800000000001</v>
      </c>
      <c r="AL18">
        <v>24.402000000000001</v>
      </c>
      <c r="AM18">
        <v>0</v>
      </c>
      <c r="AN18">
        <v>0.78432999999999997</v>
      </c>
      <c r="AO18">
        <v>27.93</v>
      </c>
      <c r="AP18">
        <v>11.529</v>
      </c>
      <c r="AQ18">
        <v>0</v>
      </c>
      <c r="AR18">
        <v>11.04</v>
      </c>
      <c r="AS18">
        <v>9.4163999999999994</v>
      </c>
      <c r="AT18">
        <v>17.584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2838.2937659999993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65.16</v>
      </c>
      <c r="H19">
        <v>0</v>
      </c>
      <c r="I19">
        <v>0</v>
      </c>
      <c r="J19">
        <v>78.912000000000006</v>
      </c>
      <c r="K19">
        <v>683.13656200000003</v>
      </c>
      <c r="L19">
        <v>653.15250000000003</v>
      </c>
      <c r="M19">
        <v>62</v>
      </c>
      <c r="N19">
        <v>58.59</v>
      </c>
      <c r="O19">
        <v>123.66562500000001</v>
      </c>
      <c r="P19">
        <v>103.125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11.402587</v>
      </c>
      <c r="W19">
        <v>38.241</v>
      </c>
      <c r="X19">
        <v>147.48939999999999</v>
      </c>
      <c r="Y19">
        <v>0</v>
      </c>
      <c r="Z19">
        <v>0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40.584000000000003</v>
      </c>
      <c r="AH19">
        <v>0</v>
      </c>
      <c r="AI19">
        <v>0</v>
      </c>
      <c r="AJ19">
        <v>0</v>
      </c>
      <c r="AK19">
        <v>25.633800000000001</v>
      </c>
      <c r="AL19">
        <v>24.402000000000001</v>
      </c>
      <c r="AM19">
        <v>0</v>
      </c>
      <c r="AN19">
        <v>0.78432999999999997</v>
      </c>
      <c r="AO19">
        <v>27.93</v>
      </c>
      <c r="AP19">
        <v>11.529</v>
      </c>
      <c r="AQ19">
        <v>0</v>
      </c>
      <c r="AR19">
        <v>8.8320000000000007</v>
      </c>
      <c r="AS19">
        <v>9.4163999999999994</v>
      </c>
      <c r="AT19">
        <v>17.584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2836.0857659999992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65.16</v>
      </c>
      <c r="H20">
        <v>0</v>
      </c>
      <c r="I20">
        <v>0</v>
      </c>
      <c r="J20">
        <v>78.912000000000006</v>
      </c>
      <c r="K20">
        <v>683.13656200000003</v>
      </c>
      <c r="L20">
        <v>653.15250000000003</v>
      </c>
      <c r="M20">
        <v>62</v>
      </c>
      <c r="N20">
        <v>58.59</v>
      </c>
      <c r="O20">
        <v>123.66562500000001</v>
      </c>
      <c r="P20">
        <v>103.125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11.402587</v>
      </c>
      <c r="W20">
        <v>38.241</v>
      </c>
      <c r="X20">
        <v>147.48939999999999</v>
      </c>
      <c r="Y20">
        <v>0</v>
      </c>
      <c r="Z20">
        <v>0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40.584000000000003</v>
      </c>
      <c r="AH20">
        <v>0</v>
      </c>
      <c r="AI20">
        <v>0</v>
      </c>
      <c r="AJ20">
        <v>0</v>
      </c>
      <c r="AK20">
        <v>25.633800000000001</v>
      </c>
      <c r="AL20">
        <v>24.402000000000001</v>
      </c>
      <c r="AM20">
        <v>0</v>
      </c>
      <c r="AN20">
        <v>0.78432999999999997</v>
      </c>
      <c r="AO20">
        <v>27.93</v>
      </c>
      <c r="AP20">
        <v>11.529</v>
      </c>
      <c r="AQ20">
        <v>0</v>
      </c>
      <c r="AR20">
        <v>8.8320000000000007</v>
      </c>
      <c r="AS20">
        <v>9.4163999999999994</v>
      </c>
      <c r="AT20">
        <v>17.584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2836.0857659999992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65.16</v>
      </c>
      <c r="H21">
        <v>0</v>
      </c>
      <c r="I21">
        <v>0</v>
      </c>
      <c r="J21">
        <v>78.912000000000006</v>
      </c>
      <c r="K21">
        <v>683.13656200000003</v>
      </c>
      <c r="L21">
        <v>653.15250000000003</v>
      </c>
      <c r="M21">
        <v>62</v>
      </c>
      <c r="N21">
        <v>58.59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11.402587</v>
      </c>
      <c r="W21">
        <v>38.241</v>
      </c>
      <c r="X21">
        <v>147.48939999999999</v>
      </c>
      <c r="Y21">
        <v>0</v>
      </c>
      <c r="Z21">
        <v>0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40.584000000000003</v>
      </c>
      <c r="AH21">
        <v>0</v>
      </c>
      <c r="AI21">
        <v>0</v>
      </c>
      <c r="AJ21">
        <v>0</v>
      </c>
      <c r="AK21">
        <v>25.633800000000001</v>
      </c>
      <c r="AL21">
        <v>24.402000000000001</v>
      </c>
      <c r="AM21">
        <v>0</v>
      </c>
      <c r="AN21">
        <v>0.78432999999999997</v>
      </c>
      <c r="AO21">
        <v>27.341999999999999</v>
      </c>
      <c r="AP21">
        <v>11.529</v>
      </c>
      <c r="AQ21">
        <v>0</v>
      </c>
      <c r="AR21">
        <v>8.8320000000000007</v>
      </c>
      <c r="AS21">
        <v>9.4163999999999994</v>
      </c>
      <c r="AT21">
        <v>17.584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2835.4977659999995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65.16</v>
      </c>
      <c r="H22">
        <v>0</v>
      </c>
      <c r="I22">
        <v>0</v>
      </c>
      <c r="J22">
        <v>78.912000000000006</v>
      </c>
      <c r="K22">
        <v>683.13656200000003</v>
      </c>
      <c r="L22">
        <v>653.15250000000003</v>
      </c>
      <c r="M22">
        <v>62</v>
      </c>
      <c r="N22">
        <v>58.59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11.402587</v>
      </c>
      <c r="W22">
        <v>38.241</v>
      </c>
      <c r="X22">
        <v>147.48939999999999</v>
      </c>
      <c r="Y22">
        <v>0</v>
      </c>
      <c r="Z22">
        <v>6.5208000000000004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40.584000000000003</v>
      </c>
      <c r="AH22">
        <v>23.390899999999998</v>
      </c>
      <c r="AI22">
        <v>0</v>
      </c>
      <c r="AJ22">
        <v>0</v>
      </c>
      <c r="AK22">
        <v>25.633800000000001</v>
      </c>
      <c r="AL22">
        <v>24.402000000000001</v>
      </c>
      <c r="AM22">
        <v>0</v>
      </c>
      <c r="AN22">
        <v>0.78432999999999997</v>
      </c>
      <c r="AO22">
        <v>27.341999999999999</v>
      </c>
      <c r="AP22">
        <v>11.529</v>
      </c>
      <c r="AQ22">
        <v>0</v>
      </c>
      <c r="AR22">
        <v>8.8320000000000007</v>
      </c>
      <c r="AS22">
        <v>9.4163999999999994</v>
      </c>
      <c r="AT22">
        <v>17.584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2865.4094659999992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65.16</v>
      </c>
      <c r="H23">
        <v>0</v>
      </c>
      <c r="I23">
        <v>0</v>
      </c>
      <c r="J23">
        <v>78.912000000000006</v>
      </c>
      <c r="K23">
        <v>683.13656200000003</v>
      </c>
      <c r="L23">
        <v>653.15250000000003</v>
      </c>
      <c r="M23">
        <v>62</v>
      </c>
      <c r="N23">
        <v>58.59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11.402587</v>
      </c>
      <c r="W23">
        <v>38.241</v>
      </c>
      <c r="X23">
        <v>147.48939999999999</v>
      </c>
      <c r="Y23">
        <v>0</v>
      </c>
      <c r="Z23">
        <v>6.5208000000000004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40.584000000000003</v>
      </c>
      <c r="AH23">
        <v>47.35</v>
      </c>
      <c r="AI23">
        <v>0</v>
      </c>
      <c r="AJ23">
        <v>0</v>
      </c>
      <c r="AK23">
        <v>25.633800000000001</v>
      </c>
      <c r="AL23">
        <v>24.402000000000001</v>
      </c>
      <c r="AM23">
        <v>0</v>
      </c>
      <c r="AN23">
        <v>0.78432999999999997</v>
      </c>
      <c r="AO23">
        <v>27.341999999999999</v>
      </c>
      <c r="AP23">
        <v>11.529</v>
      </c>
      <c r="AQ23">
        <v>0</v>
      </c>
      <c r="AR23">
        <v>48.576000000000001</v>
      </c>
      <c r="AS23">
        <v>9.4163999999999994</v>
      </c>
      <c r="AT23">
        <v>17.584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2929.1125659999993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65.16</v>
      </c>
      <c r="H24">
        <v>0</v>
      </c>
      <c r="I24">
        <v>0</v>
      </c>
      <c r="J24">
        <v>78.912000000000006</v>
      </c>
      <c r="K24">
        <v>683.13656200000003</v>
      </c>
      <c r="L24">
        <v>436.45249999999999</v>
      </c>
      <c r="M24">
        <v>62</v>
      </c>
      <c r="N24">
        <v>58.59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11.402587</v>
      </c>
      <c r="W24">
        <v>38.241</v>
      </c>
      <c r="X24">
        <v>147.48939999999999</v>
      </c>
      <c r="Y24">
        <v>0</v>
      </c>
      <c r="Z24">
        <v>6.5208000000000004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40.584000000000003</v>
      </c>
      <c r="AH24">
        <v>70.172700000000006</v>
      </c>
      <c r="AI24">
        <v>0</v>
      </c>
      <c r="AJ24">
        <v>0</v>
      </c>
      <c r="AK24">
        <v>25.633800000000001</v>
      </c>
      <c r="AL24">
        <v>24.402000000000001</v>
      </c>
      <c r="AM24">
        <v>0</v>
      </c>
      <c r="AN24">
        <v>0.78432999999999997</v>
      </c>
      <c r="AO24">
        <v>27.341999999999999</v>
      </c>
      <c r="AP24">
        <v>11.529</v>
      </c>
      <c r="AQ24">
        <v>0</v>
      </c>
      <c r="AR24">
        <v>48.576000000000001</v>
      </c>
      <c r="AS24">
        <v>9.4163999999999994</v>
      </c>
      <c r="AT24">
        <v>17.584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2735.2352659999997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65.16</v>
      </c>
      <c r="H25">
        <v>0</v>
      </c>
      <c r="I25">
        <v>0</v>
      </c>
      <c r="J25">
        <v>78.912000000000006</v>
      </c>
      <c r="K25">
        <v>683.13656200000003</v>
      </c>
      <c r="L25">
        <v>436.45249999999999</v>
      </c>
      <c r="M25">
        <v>62</v>
      </c>
      <c r="N25">
        <v>58.59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11.402587</v>
      </c>
      <c r="W25">
        <v>38.241</v>
      </c>
      <c r="X25">
        <v>147.48939999999999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40.584000000000003</v>
      </c>
      <c r="AH25">
        <v>93.563599999999994</v>
      </c>
      <c r="AI25">
        <v>0</v>
      </c>
      <c r="AJ25">
        <v>0</v>
      </c>
      <c r="AK25">
        <v>25.633800000000001</v>
      </c>
      <c r="AL25">
        <v>24.402000000000001</v>
      </c>
      <c r="AM25">
        <v>0</v>
      </c>
      <c r="AN25">
        <v>0.78432999999999997</v>
      </c>
      <c r="AO25">
        <v>27.341999999999999</v>
      </c>
      <c r="AP25">
        <v>11.529</v>
      </c>
      <c r="AQ25">
        <v>15.12</v>
      </c>
      <c r="AR25">
        <v>8.8320000000000007</v>
      </c>
      <c r="AS25">
        <v>9.4163999999999994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2730.9591659999992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65.16</v>
      </c>
      <c r="H26">
        <v>0</v>
      </c>
      <c r="I26">
        <v>0</v>
      </c>
      <c r="J26">
        <v>78.912000000000006</v>
      </c>
      <c r="K26">
        <v>683.13656200000003</v>
      </c>
      <c r="L26">
        <v>436.45249999999999</v>
      </c>
      <c r="M26">
        <v>62</v>
      </c>
      <c r="N26">
        <v>58.59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11.402587</v>
      </c>
      <c r="W26">
        <v>38.241</v>
      </c>
      <c r="X26">
        <v>147.48939999999999</v>
      </c>
      <c r="Y26">
        <v>0</v>
      </c>
      <c r="Z26">
        <v>1.1000000000000001</v>
      </c>
      <c r="AA26">
        <v>13.43</v>
      </c>
      <c r="AB26">
        <v>11.997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40.584000000000003</v>
      </c>
      <c r="AH26">
        <v>93.563599999999994</v>
      </c>
      <c r="AI26">
        <v>0</v>
      </c>
      <c r="AJ26">
        <v>0</v>
      </c>
      <c r="AK26">
        <v>25.633800000000001</v>
      </c>
      <c r="AL26">
        <v>24.402000000000001</v>
      </c>
      <c r="AM26">
        <v>5.0654000000000003</v>
      </c>
      <c r="AN26">
        <v>0.78432999999999997</v>
      </c>
      <c r="AO26">
        <v>27.341999999999999</v>
      </c>
      <c r="AP26">
        <v>11.529</v>
      </c>
      <c r="AQ26">
        <v>46.683</v>
      </c>
      <c r="AR26">
        <v>8.8320000000000007</v>
      </c>
      <c r="AS26">
        <v>9.4163999999999994</v>
      </c>
      <c r="AT26">
        <v>17.584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2787.7546659999994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65.16</v>
      </c>
      <c r="H27">
        <v>0</v>
      </c>
      <c r="I27">
        <v>0</v>
      </c>
      <c r="J27">
        <v>78.912000000000006</v>
      </c>
      <c r="K27">
        <v>683.13656200000003</v>
      </c>
      <c r="L27">
        <v>436.45249999999999</v>
      </c>
      <c r="M27">
        <v>62</v>
      </c>
      <c r="N27">
        <v>58.59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11.402587</v>
      </c>
      <c r="W27">
        <v>38.241</v>
      </c>
      <c r="X27">
        <v>147.48939999999999</v>
      </c>
      <c r="Y27">
        <v>0</v>
      </c>
      <c r="Z27">
        <v>3.3</v>
      </c>
      <c r="AA27">
        <v>28.045000000000002</v>
      </c>
      <c r="AB27">
        <v>26.260100000000001</v>
      </c>
      <c r="AC27">
        <v>0</v>
      </c>
      <c r="AD27">
        <v>27.3447</v>
      </c>
      <c r="AE27">
        <v>49.436556000000003</v>
      </c>
      <c r="AF27">
        <v>8.8740000000000006</v>
      </c>
      <c r="AG27">
        <v>40.584000000000003</v>
      </c>
      <c r="AH27">
        <v>116.9545</v>
      </c>
      <c r="AI27">
        <v>0</v>
      </c>
      <c r="AJ27">
        <v>0</v>
      </c>
      <c r="AK27">
        <v>25.633800000000001</v>
      </c>
      <c r="AL27">
        <v>36.021999999999998</v>
      </c>
      <c r="AM27">
        <v>10.557359999999999</v>
      </c>
      <c r="AN27">
        <v>0.78432999999999997</v>
      </c>
      <c r="AO27">
        <v>26.46</v>
      </c>
      <c r="AP27">
        <v>11.529</v>
      </c>
      <c r="AQ27">
        <v>62.244</v>
      </c>
      <c r="AR27">
        <v>8.8320000000000007</v>
      </c>
      <c r="AS27">
        <v>9.4163999999999994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2885.5473259999999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65.16</v>
      </c>
      <c r="H28">
        <v>0</v>
      </c>
      <c r="I28">
        <v>0</v>
      </c>
      <c r="J28">
        <v>78.912000000000006</v>
      </c>
      <c r="K28">
        <v>683.13656200000003</v>
      </c>
      <c r="L28">
        <v>436.45249999999999</v>
      </c>
      <c r="M28">
        <v>62</v>
      </c>
      <c r="N28">
        <v>58.59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11.402587</v>
      </c>
      <c r="W28">
        <v>38.241</v>
      </c>
      <c r="X28">
        <v>147.48939999999999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40.584000000000003</v>
      </c>
      <c r="AH28">
        <v>140.34540000000001</v>
      </c>
      <c r="AI28">
        <v>0</v>
      </c>
      <c r="AJ28">
        <v>0</v>
      </c>
      <c r="AK28">
        <v>25.633800000000001</v>
      </c>
      <c r="AL28">
        <v>36.021999999999998</v>
      </c>
      <c r="AM28">
        <v>15.836040000000001</v>
      </c>
      <c r="AN28">
        <v>0.78432999999999997</v>
      </c>
      <c r="AO28">
        <v>26.46</v>
      </c>
      <c r="AP28">
        <v>11.529</v>
      </c>
      <c r="AQ28">
        <v>62.244</v>
      </c>
      <c r="AR28">
        <v>8.8320000000000007</v>
      </c>
      <c r="AS28">
        <v>9.4163999999999994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3006.899578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65.16</v>
      </c>
      <c r="H29">
        <v>0</v>
      </c>
      <c r="I29">
        <v>0</v>
      </c>
      <c r="J29">
        <v>78.912000000000006</v>
      </c>
      <c r="K29">
        <v>683.13656200000003</v>
      </c>
      <c r="L29">
        <v>436.45249999999999</v>
      </c>
      <c r="M29">
        <v>62</v>
      </c>
      <c r="N29">
        <v>58.59</v>
      </c>
      <c r="O29">
        <v>123.66562500000001</v>
      </c>
      <c r="P29">
        <v>103.125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11.402587</v>
      </c>
      <c r="W29">
        <v>38.241</v>
      </c>
      <c r="X29">
        <v>147.48939999999999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40.584000000000003</v>
      </c>
      <c r="AH29">
        <v>140.34540000000001</v>
      </c>
      <c r="AI29">
        <v>0</v>
      </c>
      <c r="AJ29">
        <v>0</v>
      </c>
      <c r="AK29">
        <v>25.633800000000001</v>
      </c>
      <c r="AL29">
        <v>36.021999999999998</v>
      </c>
      <c r="AM29">
        <v>15.836040000000001</v>
      </c>
      <c r="AN29">
        <v>0.78432999999999997</v>
      </c>
      <c r="AO29">
        <v>26.46</v>
      </c>
      <c r="AP29">
        <v>11.529</v>
      </c>
      <c r="AQ29">
        <v>62.244</v>
      </c>
      <c r="AR29">
        <v>8.8320000000000007</v>
      </c>
      <c r="AS29">
        <v>9.4163999999999994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3006.899578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65.16</v>
      </c>
      <c r="H30">
        <v>0</v>
      </c>
      <c r="I30">
        <v>0</v>
      </c>
      <c r="J30">
        <v>78.912000000000006</v>
      </c>
      <c r="K30">
        <v>683.13656200000003</v>
      </c>
      <c r="L30">
        <v>436.45249999999999</v>
      </c>
      <c r="M30">
        <v>62</v>
      </c>
      <c r="N30">
        <v>58.59</v>
      </c>
      <c r="O30">
        <v>123.66562500000001</v>
      </c>
      <c r="P30">
        <v>103.125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11.402587</v>
      </c>
      <c r="W30">
        <v>38.241</v>
      </c>
      <c r="X30">
        <v>147.48939999999999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40.584000000000003</v>
      </c>
      <c r="AH30">
        <v>140.34540000000001</v>
      </c>
      <c r="AI30">
        <v>0</v>
      </c>
      <c r="AJ30">
        <v>0</v>
      </c>
      <c r="AK30">
        <v>25.633800000000001</v>
      </c>
      <c r="AL30">
        <v>36.021999999999998</v>
      </c>
      <c r="AM30">
        <v>15.836040000000001</v>
      </c>
      <c r="AN30">
        <v>0.78432999999999997</v>
      </c>
      <c r="AO30">
        <v>26.46</v>
      </c>
      <c r="AP30">
        <v>11.529</v>
      </c>
      <c r="AQ30">
        <v>62.244</v>
      </c>
      <c r="AR30">
        <v>8.8320000000000007</v>
      </c>
      <c r="AS30">
        <v>9.4163999999999994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3006.899578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65.16</v>
      </c>
      <c r="H31">
        <v>0</v>
      </c>
      <c r="I31">
        <v>0</v>
      </c>
      <c r="J31">
        <v>78.912000000000006</v>
      </c>
      <c r="K31">
        <v>683.13656200000003</v>
      </c>
      <c r="L31">
        <v>436.45249999999999</v>
      </c>
      <c r="M31">
        <v>62</v>
      </c>
      <c r="N31">
        <v>58.59</v>
      </c>
      <c r="O31">
        <v>123.66562500000001</v>
      </c>
      <c r="P31">
        <v>103.125</v>
      </c>
      <c r="Q31">
        <v>19.984999999999999</v>
      </c>
      <c r="R31">
        <v>30.772500000000001</v>
      </c>
      <c r="S31">
        <v>26.390910000000002</v>
      </c>
      <c r="T31">
        <v>0</v>
      </c>
      <c r="U31">
        <v>348.97500000000002</v>
      </c>
      <c r="V31">
        <v>11.402587</v>
      </c>
      <c r="W31">
        <v>38.241</v>
      </c>
      <c r="X31">
        <v>147.48939999999999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40.584000000000003</v>
      </c>
      <c r="AH31">
        <v>140.34540000000001</v>
      </c>
      <c r="AI31">
        <v>0</v>
      </c>
      <c r="AJ31">
        <v>0</v>
      </c>
      <c r="AK31">
        <v>25.633800000000001</v>
      </c>
      <c r="AL31">
        <v>36.021999999999998</v>
      </c>
      <c r="AM31">
        <v>15.836040000000001</v>
      </c>
      <c r="AN31">
        <v>0.78432999999999997</v>
      </c>
      <c r="AO31">
        <v>26.46</v>
      </c>
      <c r="AP31">
        <v>11.529</v>
      </c>
      <c r="AQ31">
        <v>62.244</v>
      </c>
      <c r="AR31">
        <v>8.8320000000000007</v>
      </c>
      <c r="AS31">
        <v>9.4163999999999994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2995.2798819999998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65.16</v>
      </c>
      <c r="H32">
        <v>0</v>
      </c>
      <c r="I32">
        <v>0</v>
      </c>
      <c r="J32">
        <v>78.912000000000006</v>
      </c>
      <c r="K32">
        <v>683.13656200000003</v>
      </c>
      <c r="L32">
        <v>436.45249999999999</v>
      </c>
      <c r="M32">
        <v>62</v>
      </c>
      <c r="N32">
        <v>58.59</v>
      </c>
      <c r="O32">
        <v>123.66562500000001</v>
      </c>
      <c r="P32">
        <v>103.125</v>
      </c>
      <c r="Q32">
        <v>19.984999999999999</v>
      </c>
      <c r="R32">
        <v>30.772500000000001</v>
      </c>
      <c r="S32">
        <v>26.390910000000002</v>
      </c>
      <c r="T32">
        <v>0</v>
      </c>
      <c r="U32">
        <v>348.97500000000002</v>
      </c>
      <c r="V32">
        <v>11.402587</v>
      </c>
      <c r="W32">
        <v>38.241</v>
      </c>
      <c r="X32">
        <v>147.48939999999999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40.584000000000003</v>
      </c>
      <c r="AH32">
        <v>116.9545</v>
      </c>
      <c r="AI32">
        <v>0</v>
      </c>
      <c r="AJ32">
        <v>0</v>
      </c>
      <c r="AK32">
        <v>25.633800000000001</v>
      </c>
      <c r="AL32">
        <v>36.021999999999998</v>
      </c>
      <c r="AM32">
        <v>5.2786799999999996</v>
      </c>
      <c r="AN32">
        <v>0.78432999999999997</v>
      </c>
      <c r="AO32">
        <v>26.46</v>
      </c>
      <c r="AP32">
        <v>11.529</v>
      </c>
      <c r="AQ32">
        <v>46.683</v>
      </c>
      <c r="AR32">
        <v>8.8320000000000007</v>
      </c>
      <c r="AS32">
        <v>9.4163999999999994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2879.236609999999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65.16</v>
      </c>
      <c r="H33">
        <v>0</v>
      </c>
      <c r="I33">
        <v>0</v>
      </c>
      <c r="J33">
        <v>78.912000000000006</v>
      </c>
      <c r="K33">
        <v>683.13656200000003</v>
      </c>
      <c r="L33">
        <v>436.45249999999999</v>
      </c>
      <c r="M33">
        <v>62</v>
      </c>
      <c r="N33">
        <v>58.59</v>
      </c>
      <c r="O33">
        <v>123.66562500000001</v>
      </c>
      <c r="P33">
        <v>103.125</v>
      </c>
      <c r="Q33">
        <v>19.984999999999999</v>
      </c>
      <c r="R33">
        <v>30.772500000000001</v>
      </c>
      <c r="S33">
        <v>26.390910000000002</v>
      </c>
      <c r="T33">
        <v>0</v>
      </c>
      <c r="U33">
        <v>348.97500000000002</v>
      </c>
      <c r="V33">
        <v>11.402587</v>
      </c>
      <c r="W33">
        <v>38.241</v>
      </c>
      <c r="X33">
        <v>147.48939999999999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40.584000000000003</v>
      </c>
      <c r="AH33">
        <v>93.563599999999994</v>
      </c>
      <c r="AI33">
        <v>0</v>
      </c>
      <c r="AJ33">
        <v>0</v>
      </c>
      <c r="AK33">
        <v>25.633800000000001</v>
      </c>
      <c r="AL33">
        <v>36.021999999999998</v>
      </c>
      <c r="AM33">
        <v>5.2786799999999996</v>
      </c>
      <c r="AN33">
        <v>0.78432999999999997</v>
      </c>
      <c r="AO33">
        <v>23.52</v>
      </c>
      <c r="AP33">
        <v>11.529</v>
      </c>
      <c r="AQ33">
        <v>31.122</v>
      </c>
      <c r="AR33">
        <v>8.8320000000000007</v>
      </c>
      <c r="AS33">
        <v>9.4163999999999994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2791.2399499999992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65.16</v>
      </c>
      <c r="H34">
        <v>0</v>
      </c>
      <c r="I34">
        <v>0</v>
      </c>
      <c r="J34">
        <v>78.912000000000006</v>
      </c>
      <c r="K34">
        <v>683.13656200000003</v>
      </c>
      <c r="L34">
        <v>436.45249999999999</v>
      </c>
      <c r="M34">
        <v>62</v>
      </c>
      <c r="N34">
        <v>58.59</v>
      </c>
      <c r="O34">
        <v>123.66562500000001</v>
      </c>
      <c r="P34">
        <v>103.125</v>
      </c>
      <c r="Q34">
        <v>19.984999999999999</v>
      </c>
      <c r="R34">
        <v>30.772500000000001</v>
      </c>
      <c r="S34">
        <v>26.390910000000002</v>
      </c>
      <c r="T34">
        <v>0</v>
      </c>
      <c r="U34">
        <v>348.97500000000002</v>
      </c>
      <c r="V34">
        <v>11.402587</v>
      </c>
      <c r="W34">
        <v>38.241</v>
      </c>
      <c r="X34">
        <v>147.48939999999999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40.584000000000003</v>
      </c>
      <c r="AH34">
        <v>70.172700000000006</v>
      </c>
      <c r="AI34">
        <v>0</v>
      </c>
      <c r="AJ34">
        <v>0</v>
      </c>
      <c r="AK34">
        <v>25.633800000000001</v>
      </c>
      <c r="AL34">
        <v>36.021999999999998</v>
      </c>
      <c r="AM34">
        <v>0</v>
      </c>
      <c r="AN34">
        <v>0.78432999999999997</v>
      </c>
      <c r="AO34">
        <v>23.52</v>
      </c>
      <c r="AP34">
        <v>11.529</v>
      </c>
      <c r="AQ34">
        <v>15.12</v>
      </c>
      <c r="AR34">
        <v>8.8320000000000007</v>
      </c>
      <c r="AS34">
        <v>9.4163999999999994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2709.2073699999992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65.16</v>
      </c>
      <c r="H35">
        <v>0</v>
      </c>
      <c r="I35">
        <v>0</v>
      </c>
      <c r="J35">
        <v>78.912000000000006</v>
      </c>
      <c r="K35">
        <v>683.13656200000003</v>
      </c>
      <c r="L35">
        <v>653.15250000000003</v>
      </c>
      <c r="M35">
        <v>62</v>
      </c>
      <c r="N35">
        <v>58.59</v>
      </c>
      <c r="O35">
        <v>123.66562500000001</v>
      </c>
      <c r="P35">
        <v>103.125</v>
      </c>
      <c r="Q35">
        <v>19.984999999999999</v>
      </c>
      <c r="R35">
        <v>30.772500000000001</v>
      </c>
      <c r="S35">
        <v>26.390910000000002</v>
      </c>
      <c r="T35">
        <v>0</v>
      </c>
      <c r="U35">
        <v>348.97500000000002</v>
      </c>
      <c r="V35">
        <v>11.402587</v>
      </c>
      <c r="W35">
        <v>38.241</v>
      </c>
      <c r="X35">
        <v>147.48939999999999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40.584000000000003</v>
      </c>
      <c r="AH35">
        <v>70.172700000000006</v>
      </c>
      <c r="AI35">
        <v>3.1825000000000001</v>
      </c>
      <c r="AJ35">
        <v>0</v>
      </c>
      <c r="AK35">
        <v>25.633800000000001</v>
      </c>
      <c r="AL35">
        <v>36.021999999999998</v>
      </c>
      <c r="AM35">
        <v>0</v>
      </c>
      <c r="AN35">
        <v>0.78432999999999997</v>
      </c>
      <c r="AO35">
        <v>23.52</v>
      </c>
      <c r="AP35">
        <v>11.529</v>
      </c>
      <c r="AQ35">
        <v>0</v>
      </c>
      <c r="AR35">
        <v>48.576000000000001</v>
      </c>
      <c r="AS35">
        <v>9.4163999999999994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2953.7138699999996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65.16</v>
      </c>
      <c r="H36">
        <v>0</v>
      </c>
      <c r="I36">
        <v>0</v>
      </c>
      <c r="J36">
        <v>78.912000000000006</v>
      </c>
      <c r="K36">
        <v>683.13656200000003</v>
      </c>
      <c r="L36">
        <v>653.15250000000003</v>
      </c>
      <c r="M36">
        <v>62</v>
      </c>
      <c r="N36">
        <v>58.59</v>
      </c>
      <c r="O36">
        <v>123.66562500000001</v>
      </c>
      <c r="P36">
        <v>103.125</v>
      </c>
      <c r="Q36">
        <v>19.984999999999999</v>
      </c>
      <c r="R36">
        <v>30.772500000000001</v>
      </c>
      <c r="S36">
        <v>26.390910000000002</v>
      </c>
      <c r="T36">
        <v>0</v>
      </c>
      <c r="U36">
        <v>348.97500000000002</v>
      </c>
      <c r="V36">
        <v>11.402587</v>
      </c>
      <c r="W36">
        <v>38.241</v>
      </c>
      <c r="X36">
        <v>147.48939999999999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40.584000000000003</v>
      </c>
      <c r="AH36">
        <v>37.880000000000003</v>
      </c>
      <c r="AI36">
        <v>6.3650000000000002</v>
      </c>
      <c r="AJ36">
        <v>0</v>
      </c>
      <c r="AK36">
        <v>25.633800000000001</v>
      </c>
      <c r="AL36">
        <v>36.021999999999998</v>
      </c>
      <c r="AM36">
        <v>0</v>
      </c>
      <c r="AN36">
        <v>0.78432999999999997</v>
      </c>
      <c r="AO36">
        <v>23.52</v>
      </c>
      <c r="AP36">
        <v>11.529</v>
      </c>
      <c r="AQ36">
        <v>0</v>
      </c>
      <c r="AR36">
        <v>48.576000000000001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2924.6036699999995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65.16</v>
      </c>
      <c r="H37">
        <v>0</v>
      </c>
      <c r="I37">
        <v>0</v>
      </c>
      <c r="J37">
        <v>78.912000000000006</v>
      </c>
      <c r="K37">
        <v>683.13656200000003</v>
      </c>
      <c r="L37">
        <v>653.15250000000003</v>
      </c>
      <c r="M37">
        <v>62</v>
      </c>
      <c r="N37">
        <v>58.59</v>
      </c>
      <c r="O37">
        <v>123.66562500000001</v>
      </c>
      <c r="P37">
        <v>103.125</v>
      </c>
      <c r="Q37">
        <v>19.984999999999999</v>
      </c>
      <c r="R37">
        <v>30.772500000000001</v>
      </c>
      <c r="S37">
        <v>26.390910000000002</v>
      </c>
      <c r="T37">
        <v>0</v>
      </c>
      <c r="U37">
        <v>348.97500000000002</v>
      </c>
      <c r="V37">
        <v>11.402587</v>
      </c>
      <c r="W37">
        <v>38.241</v>
      </c>
      <c r="X37">
        <v>147.48939999999999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40.584000000000003</v>
      </c>
      <c r="AH37">
        <v>37.880000000000003</v>
      </c>
      <c r="AI37">
        <v>32.700823999999997</v>
      </c>
      <c r="AJ37">
        <v>0</v>
      </c>
      <c r="AK37">
        <v>25.633800000000001</v>
      </c>
      <c r="AL37">
        <v>24.402000000000001</v>
      </c>
      <c r="AM37">
        <v>0</v>
      </c>
      <c r="AN37">
        <v>0.78432999999999997</v>
      </c>
      <c r="AO37">
        <v>23.52</v>
      </c>
      <c r="AP37">
        <v>13.10463</v>
      </c>
      <c r="AQ37">
        <v>0</v>
      </c>
      <c r="AR37">
        <v>13.247999999999999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2905.5671239999997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65.16</v>
      </c>
      <c r="H38">
        <v>0</v>
      </c>
      <c r="I38">
        <v>0</v>
      </c>
      <c r="J38">
        <v>78.912000000000006</v>
      </c>
      <c r="K38">
        <v>683.13656200000003</v>
      </c>
      <c r="L38">
        <v>653.15250000000003</v>
      </c>
      <c r="M38">
        <v>62</v>
      </c>
      <c r="N38">
        <v>58.59</v>
      </c>
      <c r="O38">
        <v>123.66562500000001</v>
      </c>
      <c r="P38">
        <v>103.125</v>
      </c>
      <c r="Q38">
        <v>19.984999999999999</v>
      </c>
      <c r="R38">
        <v>30.772500000000001</v>
      </c>
      <c r="S38">
        <v>26.390910000000002</v>
      </c>
      <c r="T38">
        <v>0</v>
      </c>
      <c r="U38">
        <v>348.97500000000002</v>
      </c>
      <c r="V38">
        <v>11.402587</v>
      </c>
      <c r="W38">
        <v>38.241</v>
      </c>
      <c r="X38">
        <v>147.48939999999999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40.584000000000003</v>
      </c>
      <c r="AH38">
        <v>37.880000000000003</v>
      </c>
      <c r="AI38">
        <v>49.051236000000003</v>
      </c>
      <c r="AJ38">
        <v>0</v>
      </c>
      <c r="AK38">
        <v>25.633800000000001</v>
      </c>
      <c r="AL38">
        <v>24.402000000000001</v>
      </c>
      <c r="AM38">
        <v>0</v>
      </c>
      <c r="AN38">
        <v>0.78432999999999997</v>
      </c>
      <c r="AO38">
        <v>23.52</v>
      </c>
      <c r="AP38">
        <v>13.10463</v>
      </c>
      <c r="AQ38">
        <v>0</v>
      </c>
      <c r="AR38">
        <v>11.04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2919.7095359999994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65.16</v>
      </c>
      <c r="H39">
        <v>0</v>
      </c>
      <c r="I39">
        <v>0</v>
      </c>
      <c r="J39">
        <v>78.912000000000006</v>
      </c>
      <c r="K39">
        <v>683.13656200000003</v>
      </c>
      <c r="L39">
        <v>653.15250000000003</v>
      </c>
      <c r="M39">
        <v>62</v>
      </c>
      <c r="N39">
        <v>58.59</v>
      </c>
      <c r="O39">
        <v>123.66562500000001</v>
      </c>
      <c r="P39">
        <v>103.125</v>
      </c>
      <c r="Q39">
        <v>19.984999999999999</v>
      </c>
      <c r="R39">
        <v>30.772500000000001</v>
      </c>
      <c r="S39">
        <v>26.390910000000002</v>
      </c>
      <c r="T39">
        <v>0</v>
      </c>
      <c r="U39">
        <v>348.97500000000002</v>
      </c>
      <c r="V39">
        <v>11.402587</v>
      </c>
      <c r="W39">
        <v>38.241</v>
      </c>
      <c r="X39">
        <v>147.48939999999999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40.584000000000003</v>
      </c>
      <c r="AH39">
        <v>37.880000000000003</v>
      </c>
      <c r="AI39">
        <v>49.051236000000003</v>
      </c>
      <c r="AJ39">
        <v>0</v>
      </c>
      <c r="AK39">
        <v>25.633800000000001</v>
      </c>
      <c r="AL39">
        <v>24.402000000000001</v>
      </c>
      <c r="AM39">
        <v>0</v>
      </c>
      <c r="AN39">
        <v>0.78432999999999997</v>
      </c>
      <c r="AO39">
        <v>24.99</v>
      </c>
      <c r="AP39">
        <v>13.10463</v>
      </c>
      <c r="AQ39">
        <v>0</v>
      </c>
      <c r="AR39">
        <v>11.04</v>
      </c>
      <c r="AS39">
        <v>10.089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2921.8521359999991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65.16</v>
      </c>
      <c r="H40">
        <v>0</v>
      </c>
      <c r="I40">
        <v>0</v>
      </c>
      <c r="J40">
        <v>78.912000000000006</v>
      </c>
      <c r="K40">
        <v>683.13656200000003</v>
      </c>
      <c r="L40">
        <v>653.15250000000003</v>
      </c>
      <c r="M40">
        <v>62</v>
      </c>
      <c r="N40">
        <v>58.59</v>
      </c>
      <c r="O40">
        <v>123.66562500000001</v>
      </c>
      <c r="P40">
        <v>103.125</v>
      </c>
      <c r="Q40">
        <v>19.984999999999999</v>
      </c>
      <c r="R40">
        <v>30.772500000000001</v>
      </c>
      <c r="S40">
        <v>26.390910000000002</v>
      </c>
      <c r="T40">
        <v>0</v>
      </c>
      <c r="U40">
        <v>348.97500000000002</v>
      </c>
      <c r="V40">
        <v>11.402587</v>
      </c>
      <c r="W40">
        <v>38.241</v>
      </c>
      <c r="X40">
        <v>147.48939999999999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40.584000000000003</v>
      </c>
      <c r="AH40">
        <v>37.880000000000003</v>
      </c>
      <c r="AI40">
        <v>49.051236000000003</v>
      </c>
      <c r="AJ40">
        <v>0</v>
      </c>
      <c r="AK40">
        <v>25.633800000000001</v>
      </c>
      <c r="AL40">
        <v>24.402000000000001</v>
      </c>
      <c r="AM40">
        <v>0</v>
      </c>
      <c r="AN40">
        <v>0.78432999999999997</v>
      </c>
      <c r="AO40">
        <v>24.99</v>
      </c>
      <c r="AP40">
        <v>13.10463</v>
      </c>
      <c r="AQ40">
        <v>0</v>
      </c>
      <c r="AR40">
        <v>11.04</v>
      </c>
      <c r="AS40">
        <v>10.089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2921.8521359999991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65.16</v>
      </c>
      <c r="H41">
        <v>0</v>
      </c>
      <c r="I41">
        <v>0</v>
      </c>
      <c r="J41">
        <v>78.912000000000006</v>
      </c>
      <c r="K41">
        <v>683.13656200000003</v>
      </c>
      <c r="L41">
        <v>653.15250000000003</v>
      </c>
      <c r="M41">
        <v>62</v>
      </c>
      <c r="N41">
        <v>58.59</v>
      </c>
      <c r="O41">
        <v>123.66562500000001</v>
      </c>
      <c r="P41">
        <v>103.125</v>
      </c>
      <c r="Q41">
        <v>19.984999999999999</v>
      </c>
      <c r="R41">
        <v>30.772500000000001</v>
      </c>
      <c r="S41">
        <v>26.390910000000002</v>
      </c>
      <c r="T41">
        <v>0</v>
      </c>
      <c r="U41">
        <v>348.97500000000002</v>
      </c>
      <c r="V41">
        <v>11.402587</v>
      </c>
      <c r="W41">
        <v>38.241</v>
      </c>
      <c r="X41">
        <v>147.48939999999999</v>
      </c>
      <c r="Y41">
        <v>0</v>
      </c>
      <c r="Z41">
        <v>2.2000000000000002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40.584000000000003</v>
      </c>
      <c r="AH41">
        <v>37.880000000000003</v>
      </c>
      <c r="AI41">
        <v>32.700823999999997</v>
      </c>
      <c r="AJ41">
        <v>0</v>
      </c>
      <c r="AK41">
        <v>25.633800000000001</v>
      </c>
      <c r="AL41">
        <v>24.402000000000001</v>
      </c>
      <c r="AM41">
        <v>0</v>
      </c>
      <c r="AN41">
        <v>0.78432999999999997</v>
      </c>
      <c r="AO41">
        <v>24.99</v>
      </c>
      <c r="AP41">
        <v>11.529</v>
      </c>
      <c r="AQ41">
        <v>0</v>
      </c>
      <c r="AR41">
        <v>11.04</v>
      </c>
      <c r="AS41">
        <v>10.089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2899.6052939999995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65.16</v>
      </c>
      <c r="H42">
        <v>0</v>
      </c>
      <c r="I42">
        <v>0</v>
      </c>
      <c r="J42">
        <v>78.912000000000006</v>
      </c>
      <c r="K42">
        <v>683.13656200000003</v>
      </c>
      <c r="L42">
        <v>653.15250000000003</v>
      </c>
      <c r="M42">
        <v>62</v>
      </c>
      <c r="N42">
        <v>58.59</v>
      </c>
      <c r="O42">
        <v>123.66562500000001</v>
      </c>
      <c r="P42">
        <v>103.125</v>
      </c>
      <c r="Q42">
        <v>19.984999999999999</v>
      </c>
      <c r="R42">
        <v>30.772500000000001</v>
      </c>
      <c r="S42">
        <v>26.390910000000002</v>
      </c>
      <c r="T42">
        <v>0</v>
      </c>
      <c r="U42">
        <v>348.97500000000002</v>
      </c>
      <c r="V42">
        <v>11.402587</v>
      </c>
      <c r="W42">
        <v>38.241</v>
      </c>
      <c r="X42">
        <v>147.48939999999999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40.584000000000003</v>
      </c>
      <c r="AH42">
        <v>37.880000000000003</v>
      </c>
      <c r="AI42">
        <v>32.700823999999997</v>
      </c>
      <c r="AJ42">
        <v>0</v>
      </c>
      <c r="AK42">
        <v>25.633800000000001</v>
      </c>
      <c r="AL42">
        <v>24.402000000000001</v>
      </c>
      <c r="AM42">
        <v>0</v>
      </c>
      <c r="AN42">
        <v>0.78432999999999997</v>
      </c>
      <c r="AO42">
        <v>24.99</v>
      </c>
      <c r="AP42">
        <v>11.529</v>
      </c>
      <c r="AQ42">
        <v>0</v>
      </c>
      <c r="AR42">
        <v>11.04</v>
      </c>
      <c r="AS42">
        <v>10.089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2897.4052939999997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65.16</v>
      </c>
      <c r="H43">
        <v>0</v>
      </c>
      <c r="I43">
        <v>0</v>
      </c>
      <c r="J43">
        <v>78.912000000000006</v>
      </c>
      <c r="K43">
        <v>683.13656200000003</v>
      </c>
      <c r="L43">
        <v>653.15250000000003</v>
      </c>
      <c r="M43">
        <v>62</v>
      </c>
      <c r="N43">
        <v>58.59</v>
      </c>
      <c r="O43">
        <v>123.66562500000001</v>
      </c>
      <c r="P43">
        <v>103.125</v>
      </c>
      <c r="Q43">
        <v>19.984999999999999</v>
      </c>
      <c r="R43">
        <v>24.617999999999999</v>
      </c>
      <c r="S43">
        <v>26.390910000000002</v>
      </c>
      <c r="T43">
        <v>0</v>
      </c>
      <c r="U43">
        <v>348.97500000000002</v>
      </c>
      <c r="V43">
        <v>11.402587</v>
      </c>
      <c r="W43">
        <v>38.241</v>
      </c>
      <c r="X43">
        <v>147.48939999999999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40.584000000000003</v>
      </c>
      <c r="AH43">
        <v>37.880000000000003</v>
      </c>
      <c r="AI43">
        <v>5.0919999999999996</v>
      </c>
      <c r="AJ43">
        <v>0</v>
      </c>
      <c r="AK43">
        <v>25.633800000000001</v>
      </c>
      <c r="AL43">
        <v>25.564</v>
      </c>
      <c r="AM43">
        <v>0</v>
      </c>
      <c r="AN43">
        <v>0.57389999999999997</v>
      </c>
      <c r="AO43">
        <v>24.99</v>
      </c>
      <c r="AP43">
        <v>11.529</v>
      </c>
      <c r="AQ43">
        <v>0</v>
      </c>
      <c r="AR43">
        <v>11.04</v>
      </c>
      <c r="AS43">
        <v>10.089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2864.5935399999994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65.16</v>
      </c>
      <c r="H44">
        <v>0</v>
      </c>
      <c r="I44">
        <v>0</v>
      </c>
      <c r="J44">
        <v>78.912000000000006</v>
      </c>
      <c r="K44">
        <v>683.13656200000003</v>
      </c>
      <c r="L44">
        <v>653.15250000000003</v>
      </c>
      <c r="M44">
        <v>62</v>
      </c>
      <c r="N44">
        <v>58.59</v>
      </c>
      <c r="O44">
        <v>123.66562500000001</v>
      </c>
      <c r="P44">
        <v>103.125</v>
      </c>
      <c r="Q44">
        <v>19.984999999999999</v>
      </c>
      <c r="R44">
        <v>24.617999999999999</v>
      </c>
      <c r="S44">
        <v>26.390910000000002</v>
      </c>
      <c r="T44">
        <v>0</v>
      </c>
      <c r="U44">
        <v>348.97500000000002</v>
      </c>
      <c r="V44">
        <v>11.402587</v>
      </c>
      <c r="W44">
        <v>38.241</v>
      </c>
      <c r="X44">
        <v>147.48939999999999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40.584000000000003</v>
      </c>
      <c r="AH44">
        <v>37.880000000000003</v>
      </c>
      <c r="AI44">
        <v>3.1825000000000001</v>
      </c>
      <c r="AJ44">
        <v>0</v>
      </c>
      <c r="AK44">
        <v>25.633800000000001</v>
      </c>
      <c r="AL44">
        <v>25.564</v>
      </c>
      <c r="AM44">
        <v>0</v>
      </c>
      <c r="AN44">
        <v>0.57389999999999997</v>
      </c>
      <c r="AO44">
        <v>24.99</v>
      </c>
      <c r="AP44">
        <v>11.529</v>
      </c>
      <c r="AQ44">
        <v>0</v>
      </c>
      <c r="AR44">
        <v>48.576000000000001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2900.2200399999992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65.16</v>
      </c>
      <c r="H45">
        <v>0</v>
      </c>
      <c r="I45">
        <v>0</v>
      </c>
      <c r="J45">
        <v>78.912000000000006</v>
      </c>
      <c r="K45">
        <v>683.13656200000003</v>
      </c>
      <c r="L45">
        <v>653.15250000000003</v>
      </c>
      <c r="M45">
        <v>62</v>
      </c>
      <c r="N45">
        <v>58.59</v>
      </c>
      <c r="O45">
        <v>123.66562500000001</v>
      </c>
      <c r="P45">
        <v>103.125</v>
      </c>
      <c r="Q45">
        <v>19.984999999999999</v>
      </c>
      <c r="R45">
        <v>24.617999999999999</v>
      </c>
      <c r="S45">
        <v>26.390910000000002</v>
      </c>
      <c r="T45">
        <v>0</v>
      </c>
      <c r="U45">
        <v>348.97500000000002</v>
      </c>
      <c r="V45">
        <v>11.402587</v>
      </c>
      <c r="W45">
        <v>38.241</v>
      </c>
      <c r="X45">
        <v>147.48939999999999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40.584000000000003</v>
      </c>
      <c r="AH45">
        <v>37.880000000000003</v>
      </c>
      <c r="AI45">
        <v>0</v>
      </c>
      <c r="AJ45">
        <v>0</v>
      </c>
      <c r="AK45">
        <v>25.633800000000001</v>
      </c>
      <c r="AL45">
        <v>25.564</v>
      </c>
      <c r="AM45">
        <v>0</v>
      </c>
      <c r="AN45">
        <v>0.57389999999999997</v>
      </c>
      <c r="AO45">
        <v>24.99</v>
      </c>
      <c r="AP45">
        <v>11.529</v>
      </c>
      <c r="AQ45">
        <v>0</v>
      </c>
      <c r="AR45">
        <v>48.576000000000001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2918.8459219999995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65.16</v>
      </c>
      <c r="H46">
        <v>0</v>
      </c>
      <c r="I46">
        <v>0</v>
      </c>
      <c r="J46">
        <v>78.912000000000006</v>
      </c>
      <c r="K46">
        <v>683.13656200000003</v>
      </c>
      <c r="L46">
        <v>653.15250000000003</v>
      </c>
      <c r="M46">
        <v>62</v>
      </c>
      <c r="N46">
        <v>58.59</v>
      </c>
      <c r="O46">
        <v>123.66562500000001</v>
      </c>
      <c r="P46">
        <v>103.125</v>
      </c>
      <c r="Q46">
        <v>19.984999999999999</v>
      </c>
      <c r="R46">
        <v>24.617999999999999</v>
      </c>
      <c r="S46">
        <v>26.390910000000002</v>
      </c>
      <c r="T46">
        <v>0</v>
      </c>
      <c r="U46">
        <v>348.97500000000002</v>
      </c>
      <c r="V46">
        <v>11.402587</v>
      </c>
      <c r="W46">
        <v>38.241</v>
      </c>
      <c r="X46">
        <v>147.48939999999999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40.584000000000003</v>
      </c>
      <c r="AH46">
        <v>37.880000000000003</v>
      </c>
      <c r="AI46">
        <v>0</v>
      </c>
      <c r="AJ46">
        <v>0</v>
      </c>
      <c r="AK46">
        <v>25.633800000000001</v>
      </c>
      <c r="AL46">
        <v>25.564</v>
      </c>
      <c r="AM46">
        <v>0</v>
      </c>
      <c r="AN46">
        <v>0.57389999999999997</v>
      </c>
      <c r="AO46">
        <v>24.99</v>
      </c>
      <c r="AP46">
        <v>11.529</v>
      </c>
      <c r="AQ46">
        <v>0</v>
      </c>
      <c r="AR46">
        <v>11.04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2881.3099219999995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65.16</v>
      </c>
      <c r="H47">
        <v>0</v>
      </c>
      <c r="I47">
        <v>0</v>
      </c>
      <c r="J47">
        <v>78.912000000000006</v>
      </c>
      <c r="K47">
        <v>683.13656200000003</v>
      </c>
      <c r="L47">
        <v>653.15250000000003</v>
      </c>
      <c r="M47">
        <v>62</v>
      </c>
      <c r="N47">
        <v>58.59</v>
      </c>
      <c r="O47">
        <v>123.66562500000001</v>
      </c>
      <c r="P47">
        <v>103.125</v>
      </c>
      <c r="Q47">
        <v>19.984999999999999</v>
      </c>
      <c r="R47">
        <v>24.617999999999999</v>
      </c>
      <c r="S47">
        <v>26.390910000000002</v>
      </c>
      <c r="T47">
        <v>0</v>
      </c>
      <c r="U47">
        <v>348.97500000000002</v>
      </c>
      <c r="V47">
        <v>11.402587</v>
      </c>
      <c r="W47">
        <v>38.241</v>
      </c>
      <c r="X47">
        <v>147.48939999999999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40.584000000000003</v>
      </c>
      <c r="AH47">
        <v>37.880000000000003</v>
      </c>
      <c r="AI47">
        <v>0</v>
      </c>
      <c r="AJ47">
        <v>0</v>
      </c>
      <c r="AK47">
        <v>25.633800000000001</v>
      </c>
      <c r="AL47">
        <v>25.564</v>
      </c>
      <c r="AM47">
        <v>0</v>
      </c>
      <c r="AN47">
        <v>0.57389999999999997</v>
      </c>
      <c r="AO47">
        <v>24.99</v>
      </c>
      <c r="AP47">
        <v>13.10463</v>
      </c>
      <c r="AQ47">
        <v>0</v>
      </c>
      <c r="AR47">
        <v>11.04</v>
      </c>
      <c r="AS47">
        <v>31.897382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2882.8855519999993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65.16</v>
      </c>
      <c r="H48">
        <v>0</v>
      </c>
      <c r="I48">
        <v>0</v>
      </c>
      <c r="J48">
        <v>78.912000000000006</v>
      </c>
      <c r="K48">
        <v>683.13656200000003</v>
      </c>
      <c r="L48">
        <v>653.15250000000003</v>
      </c>
      <c r="M48">
        <v>62</v>
      </c>
      <c r="N48">
        <v>58.59</v>
      </c>
      <c r="O48">
        <v>123.66562500000001</v>
      </c>
      <c r="P48">
        <v>103.125</v>
      </c>
      <c r="Q48">
        <v>19.984999999999999</v>
      </c>
      <c r="R48">
        <v>24.617999999999999</v>
      </c>
      <c r="S48">
        <v>26.390910000000002</v>
      </c>
      <c r="T48">
        <v>0</v>
      </c>
      <c r="U48">
        <v>348.97500000000002</v>
      </c>
      <c r="V48">
        <v>11.402587</v>
      </c>
      <c r="W48">
        <v>38.241</v>
      </c>
      <c r="X48">
        <v>147.48939999999999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40.584000000000003</v>
      </c>
      <c r="AH48">
        <v>37.880000000000003</v>
      </c>
      <c r="AI48">
        <v>0</v>
      </c>
      <c r="AJ48">
        <v>0</v>
      </c>
      <c r="AK48">
        <v>25.633800000000001</v>
      </c>
      <c r="AL48">
        <v>25.564</v>
      </c>
      <c r="AM48">
        <v>0</v>
      </c>
      <c r="AN48">
        <v>0.57389999999999997</v>
      </c>
      <c r="AO48">
        <v>24.99</v>
      </c>
      <c r="AP48">
        <v>13.10463</v>
      </c>
      <c r="AQ48">
        <v>0</v>
      </c>
      <c r="AR48">
        <v>11.04</v>
      </c>
      <c r="AS48">
        <v>31.897382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2882.8855519999993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65.16</v>
      </c>
      <c r="H49">
        <v>0</v>
      </c>
      <c r="I49">
        <v>0</v>
      </c>
      <c r="J49">
        <v>78.912000000000006</v>
      </c>
      <c r="K49">
        <v>683.13656200000003</v>
      </c>
      <c r="L49">
        <v>653.15250000000003</v>
      </c>
      <c r="M49">
        <v>62</v>
      </c>
      <c r="N49">
        <v>58.59</v>
      </c>
      <c r="O49">
        <v>123.66562500000001</v>
      </c>
      <c r="P49">
        <v>103.125</v>
      </c>
      <c r="Q49">
        <v>19.984999999999999</v>
      </c>
      <c r="R49">
        <v>24.617999999999999</v>
      </c>
      <c r="S49">
        <v>26.390910000000002</v>
      </c>
      <c r="T49">
        <v>0</v>
      </c>
      <c r="U49">
        <v>348.97500000000002</v>
      </c>
      <c r="V49">
        <v>11.402587</v>
      </c>
      <c r="W49">
        <v>38.241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40.584000000000003</v>
      </c>
      <c r="AH49">
        <v>37.880000000000003</v>
      </c>
      <c r="AI49">
        <v>0</v>
      </c>
      <c r="AJ49">
        <v>0</v>
      </c>
      <c r="AK49">
        <v>25.633800000000001</v>
      </c>
      <c r="AL49">
        <v>13.363</v>
      </c>
      <c r="AM49">
        <v>0</v>
      </c>
      <c r="AN49">
        <v>0.57389999999999997</v>
      </c>
      <c r="AO49">
        <v>24.99</v>
      </c>
      <c r="AP49">
        <v>13.10463</v>
      </c>
      <c r="AQ49">
        <v>0</v>
      </c>
      <c r="AR49">
        <v>11.04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2837.0781519999996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65.16</v>
      </c>
      <c r="H50">
        <v>0</v>
      </c>
      <c r="I50">
        <v>0</v>
      </c>
      <c r="J50">
        <v>78.912000000000006</v>
      </c>
      <c r="K50">
        <v>683.13656200000003</v>
      </c>
      <c r="L50">
        <v>653.15250000000003</v>
      </c>
      <c r="M50">
        <v>62</v>
      </c>
      <c r="N50">
        <v>58.59</v>
      </c>
      <c r="O50">
        <v>123.66562500000001</v>
      </c>
      <c r="P50">
        <v>103.125</v>
      </c>
      <c r="Q50">
        <v>19.984999999999999</v>
      </c>
      <c r="R50">
        <v>24.617999999999999</v>
      </c>
      <c r="S50">
        <v>26.390910000000002</v>
      </c>
      <c r="T50">
        <v>0</v>
      </c>
      <c r="U50">
        <v>348.97500000000002</v>
      </c>
      <c r="V50">
        <v>11.402587</v>
      </c>
      <c r="W50">
        <v>38.241</v>
      </c>
      <c r="X50">
        <v>104.9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40.584000000000003</v>
      </c>
      <c r="AH50">
        <v>37.880000000000003</v>
      </c>
      <c r="AI50">
        <v>0</v>
      </c>
      <c r="AJ50">
        <v>0</v>
      </c>
      <c r="AK50">
        <v>25.633800000000001</v>
      </c>
      <c r="AL50">
        <v>13.363</v>
      </c>
      <c r="AM50">
        <v>0</v>
      </c>
      <c r="AN50">
        <v>0.57389999999999997</v>
      </c>
      <c r="AO50">
        <v>24.99</v>
      </c>
      <c r="AP50">
        <v>13.10463</v>
      </c>
      <c r="AQ50">
        <v>0</v>
      </c>
      <c r="AR50">
        <v>11.04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2816.0981519999996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65.16</v>
      </c>
      <c r="H51">
        <v>0</v>
      </c>
      <c r="I51">
        <v>0</v>
      </c>
      <c r="J51">
        <v>78.912000000000006</v>
      </c>
      <c r="K51">
        <v>683.13656200000003</v>
      </c>
      <c r="L51">
        <v>653.15250000000003</v>
      </c>
      <c r="M51">
        <v>62</v>
      </c>
      <c r="N51">
        <v>58.59</v>
      </c>
      <c r="O51">
        <v>123.66562500000001</v>
      </c>
      <c r="P51">
        <v>103.125</v>
      </c>
      <c r="Q51">
        <v>19.984999999999999</v>
      </c>
      <c r="R51">
        <v>24.617999999999999</v>
      </c>
      <c r="S51">
        <v>26.390910000000002</v>
      </c>
      <c r="T51">
        <v>0</v>
      </c>
      <c r="U51">
        <v>348.97500000000002</v>
      </c>
      <c r="V51">
        <v>11.402587</v>
      </c>
      <c r="W51">
        <v>38.241</v>
      </c>
      <c r="X51">
        <v>83.92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40.584000000000003</v>
      </c>
      <c r="AH51">
        <v>37.880000000000003</v>
      </c>
      <c r="AI51">
        <v>0</v>
      </c>
      <c r="AJ51">
        <v>0</v>
      </c>
      <c r="AK51">
        <v>25.633800000000001</v>
      </c>
      <c r="AL51">
        <v>13.363</v>
      </c>
      <c r="AM51">
        <v>0</v>
      </c>
      <c r="AN51">
        <v>0.57389999999999997</v>
      </c>
      <c r="AO51">
        <v>24.99</v>
      </c>
      <c r="AP51">
        <v>11.529</v>
      </c>
      <c r="AQ51">
        <v>0</v>
      </c>
      <c r="AR51">
        <v>11.04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2755.2552879999994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65.16</v>
      </c>
      <c r="H52">
        <v>0</v>
      </c>
      <c r="I52">
        <v>0</v>
      </c>
      <c r="J52">
        <v>78.912000000000006</v>
      </c>
      <c r="K52">
        <v>683.13656200000003</v>
      </c>
      <c r="L52">
        <v>653.15250000000003</v>
      </c>
      <c r="M52">
        <v>62</v>
      </c>
      <c r="N52">
        <v>58.59</v>
      </c>
      <c r="O52">
        <v>123.66562500000001</v>
      </c>
      <c r="P52">
        <v>103.125</v>
      </c>
      <c r="Q52">
        <v>19.984999999999999</v>
      </c>
      <c r="R52">
        <v>24.617999999999999</v>
      </c>
      <c r="S52">
        <v>26.390910000000002</v>
      </c>
      <c r="T52">
        <v>0</v>
      </c>
      <c r="U52">
        <v>348.97500000000002</v>
      </c>
      <c r="V52">
        <v>11.402587</v>
      </c>
      <c r="W52">
        <v>38.241</v>
      </c>
      <c r="X52">
        <v>83.92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40.584000000000003</v>
      </c>
      <c r="AH52">
        <v>37.880000000000003</v>
      </c>
      <c r="AI52">
        <v>0</v>
      </c>
      <c r="AJ52">
        <v>0</v>
      </c>
      <c r="AK52">
        <v>25.633800000000001</v>
      </c>
      <c r="AL52">
        <v>13.363</v>
      </c>
      <c r="AM52">
        <v>0</v>
      </c>
      <c r="AN52">
        <v>0.57389999999999997</v>
      </c>
      <c r="AO52">
        <v>24.99</v>
      </c>
      <c r="AP52">
        <v>11.529</v>
      </c>
      <c r="AQ52">
        <v>0</v>
      </c>
      <c r="AR52">
        <v>11.04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2755.2552879999994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65.16</v>
      </c>
      <c r="H53">
        <v>0</v>
      </c>
      <c r="I53">
        <v>0</v>
      </c>
      <c r="J53">
        <v>78.912000000000006</v>
      </c>
      <c r="K53">
        <v>683.13656200000003</v>
      </c>
      <c r="L53">
        <v>653.15250000000003</v>
      </c>
      <c r="M53">
        <v>62</v>
      </c>
      <c r="N53">
        <v>58.59</v>
      </c>
      <c r="O53">
        <v>123.66562500000001</v>
      </c>
      <c r="P53">
        <v>103.125</v>
      </c>
      <c r="Q53">
        <v>19.984999999999999</v>
      </c>
      <c r="R53">
        <v>24.617999999999999</v>
      </c>
      <c r="S53">
        <v>26.390910000000002</v>
      </c>
      <c r="T53">
        <v>0</v>
      </c>
      <c r="U53">
        <v>348.97500000000002</v>
      </c>
      <c r="V53">
        <v>11.402587</v>
      </c>
      <c r="W53">
        <v>38.241</v>
      </c>
      <c r="X53">
        <v>83.92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32.957704</v>
      </c>
      <c r="AF53">
        <v>8.8740000000000006</v>
      </c>
      <c r="AG53">
        <v>40.584000000000003</v>
      </c>
      <c r="AH53">
        <v>37.880000000000003</v>
      </c>
      <c r="AI53">
        <v>0</v>
      </c>
      <c r="AJ53">
        <v>0</v>
      </c>
      <c r="AK53">
        <v>25.633800000000001</v>
      </c>
      <c r="AL53">
        <v>13.363</v>
      </c>
      <c r="AM53">
        <v>0</v>
      </c>
      <c r="AN53">
        <v>0.57389999999999997</v>
      </c>
      <c r="AO53">
        <v>24.99</v>
      </c>
      <c r="AP53">
        <v>11.529</v>
      </c>
      <c r="AQ53">
        <v>0</v>
      </c>
      <c r="AR53">
        <v>8.8320000000000007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2753.0472879999993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65.16</v>
      </c>
      <c r="H54">
        <v>0</v>
      </c>
      <c r="I54">
        <v>0</v>
      </c>
      <c r="J54">
        <v>78.912000000000006</v>
      </c>
      <c r="K54">
        <v>683.13656200000003</v>
      </c>
      <c r="L54">
        <v>653.15250000000003</v>
      </c>
      <c r="M54">
        <v>62</v>
      </c>
      <c r="N54">
        <v>58.59</v>
      </c>
      <c r="O54">
        <v>123.66562500000001</v>
      </c>
      <c r="P54">
        <v>103.125</v>
      </c>
      <c r="Q54">
        <v>19.984999999999999</v>
      </c>
      <c r="R54">
        <v>24.617999999999999</v>
      </c>
      <c r="S54">
        <v>26.390910000000002</v>
      </c>
      <c r="T54">
        <v>0</v>
      </c>
      <c r="U54">
        <v>348.97500000000002</v>
      </c>
      <c r="V54">
        <v>11.402587</v>
      </c>
      <c r="W54">
        <v>38.241</v>
      </c>
      <c r="X54">
        <v>83.92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32.957704</v>
      </c>
      <c r="AF54">
        <v>8.8740000000000006</v>
      </c>
      <c r="AG54">
        <v>40.584000000000003</v>
      </c>
      <c r="AH54">
        <v>37.880000000000003</v>
      </c>
      <c r="AI54">
        <v>0</v>
      </c>
      <c r="AJ54">
        <v>0</v>
      </c>
      <c r="AK54">
        <v>25.633800000000001</v>
      </c>
      <c r="AL54">
        <v>13.363</v>
      </c>
      <c r="AM54">
        <v>0</v>
      </c>
      <c r="AN54">
        <v>0.57389999999999997</v>
      </c>
      <c r="AO54">
        <v>24.99</v>
      </c>
      <c r="AP54">
        <v>11.529</v>
      </c>
      <c r="AQ54">
        <v>0</v>
      </c>
      <c r="AR54">
        <v>8.8320000000000007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2753.0472879999993</v>
      </c>
    </row>
    <row r="55" spans="1:117">
      <c r="A55" t="s">
        <v>97</v>
      </c>
      <c r="B55">
        <v>0</v>
      </c>
      <c r="C55">
        <v>0</v>
      </c>
      <c r="D55">
        <v>33.6</v>
      </c>
      <c r="E55">
        <v>0</v>
      </c>
      <c r="F55">
        <v>0</v>
      </c>
      <c r="G55">
        <v>65.16</v>
      </c>
      <c r="H55">
        <v>0</v>
      </c>
      <c r="I55">
        <v>0</v>
      </c>
      <c r="J55">
        <v>78.912000000000006</v>
      </c>
      <c r="K55">
        <v>683.13656200000003</v>
      </c>
      <c r="L55">
        <v>653.15250000000003</v>
      </c>
      <c r="M55">
        <v>62</v>
      </c>
      <c r="N55">
        <v>58.59</v>
      </c>
      <c r="O55">
        <v>123.66562500000001</v>
      </c>
      <c r="P55">
        <v>103.125</v>
      </c>
      <c r="Q55">
        <v>19.984999999999999</v>
      </c>
      <c r="R55">
        <v>24.617999999999999</v>
      </c>
      <c r="S55">
        <v>26.390910000000002</v>
      </c>
      <c r="T55">
        <v>0</v>
      </c>
      <c r="U55">
        <v>348.97500000000002</v>
      </c>
      <c r="V55">
        <v>11.402587</v>
      </c>
      <c r="W55">
        <v>38.241</v>
      </c>
      <c r="X55">
        <v>83.92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40.584000000000003</v>
      </c>
      <c r="AH55">
        <v>37.880000000000003</v>
      </c>
      <c r="AI55">
        <v>0</v>
      </c>
      <c r="AJ55">
        <v>0</v>
      </c>
      <c r="AK55">
        <v>25.633800000000001</v>
      </c>
      <c r="AL55">
        <v>13.363</v>
      </c>
      <c r="AM55">
        <v>0</v>
      </c>
      <c r="AN55">
        <v>0.57389999999999997</v>
      </c>
      <c r="AO55">
        <v>24.99</v>
      </c>
      <c r="AP55">
        <v>11.529</v>
      </c>
      <c r="AQ55">
        <v>0</v>
      </c>
      <c r="AR55">
        <v>8.8320000000000007</v>
      </c>
      <c r="AS55">
        <v>10.089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2748.0468379999993</v>
      </c>
    </row>
    <row r="56" spans="1:117">
      <c r="A56" t="s">
        <v>98</v>
      </c>
      <c r="B56">
        <v>0</v>
      </c>
      <c r="C56">
        <v>0</v>
      </c>
      <c r="D56">
        <v>33.6</v>
      </c>
      <c r="E56">
        <v>0</v>
      </c>
      <c r="F56">
        <v>0</v>
      </c>
      <c r="G56">
        <v>65.16</v>
      </c>
      <c r="H56">
        <v>0</v>
      </c>
      <c r="I56">
        <v>0</v>
      </c>
      <c r="J56">
        <v>78.912000000000006</v>
      </c>
      <c r="K56">
        <v>683.13656200000003</v>
      </c>
      <c r="L56">
        <v>653.15250000000003</v>
      </c>
      <c r="M56">
        <v>62</v>
      </c>
      <c r="N56">
        <v>58.59</v>
      </c>
      <c r="O56">
        <v>123.66562500000001</v>
      </c>
      <c r="P56">
        <v>103.125</v>
      </c>
      <c r="Q56">
        <v>19.984999999999999</v>
      </c>
      <c r="R56">
        <v>24.617999999999999</v>
      </c>
      <c r="S56">
        <v>26.390910000000002</v>
      </c>
      <c r="T56">
        <v>0</v>
      </c>
      <c r="U56">
        <v>348.97500000000002</v>
      </c>
      <c r="V56">
        <v>11.402587</v>
      </c>
      <c r="W56">
        <v>38.241</v>
      </c>
      <c r="X56">
        <v>83.92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40.584000000000003</v>
      </c>
      <c r="AH56">
        <v>37.880000000000003</v>
      </c>
      <c r="AI56">
        <v>0</v>
      </c>
      <c r="AJ56">
        <v>0</v>
      </c>
      <c r="AK56">
        <v>25.633800000000001</v>
      </c>
      <c r="AL56">
        <v>13.363</v>
      </c>
      <c r="AM56">
        <v>0</v>
      </c>
      <c r="AN56">
        <v>0.57389999999999997</v>
      </c>
      <c r="AO56">
        <v>24.99</v>
      </c>
      <c r="AP56">
        <v>11.529</v>
      </c>
      <c r="AQ56">
        <v>0</v>
      </c>
      <c r="AR56">
        <v>8.8320000000000007</v>
      </c>
      <c r="AS56">
        <v>10.089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2748.0468379999993</v>
      </c>
    </row>
    <row r="57" spans="1:117">
      <c r="A57" t="s">
        <v>99</v>
      </c>
      <c r="B57">
        <v>0</v>
      </c>
      <c r="C57">
        <v>0</v>
      </c>
      <c r="D57">
        <v>33.6</v>
      </c>
      <c r="E57">
        <v>0</v>
      </c>
      <c r="F57">
        <v>0</v>
      </c>
      <c r="G57">
        <v>65.16</v>
      </c>
      <c r="H57">
        <v>0</v>
      </c>
      <c r="I57">
        <v>0</v>
      </c>
      <c r="J57">
        <v>78.912000000000006</v>
      </c>
      <c r="K57">
        <v>683.13656200000003</v>
      </c>
      <c r="L57">
        <v>653.15250000000003</v>
      </c>
      <c r="M57">
        <v>62</v>
      </c>
      <c r="N57">
        <v>58.59</v>
      </c>
      <c r="O57">
        <v>123.66562500000001</v>
      </c>
      <c r="P57">
        <v>103.125</v>
      </c>
      <c r="Q57">
        <v>19.984999999999999</v>
      </c>
      <c r="R57">
        <v>24.617999999999999</v>
      </c>
      <c r="S57">
        <v>26.390910000000002</v>
      </c>
      <c r="T57">
        <v>0</v>
      </c>
      <c r="U57">
        <v>348.97500000000002</v>
      </c>
      <c r="V57">
        <v>11.402587</v>
      </c>
      <c r="W57">
        <v>38.241</v>
      </c>
      <c r="X57">
        <v>83.92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40.584000000000003</v>
      </c>
      <c r="AH57">
        <v>37.880000000000003</v>
      </c>
      <c r="AI57">
        <v>0</v>
      </c>
      <c r="AJ57">
        <v>0</v>
      </c>
      <c r="AK57">
        <v>25.633800000000001</v>
      </c>
      <c r="AL57">
        <v>2.3239999999999998</v>
      </c>
      <c r="AM57">
        <v>0</v>
      </c>
      <c r="AN57">
        <v>0.57389999999999997</v>
      </c>
      <c r="AO57">
        <v>24.99</v>
      </c>
      <c r="AP57">
        <v>11.529</v>
      </c>
      <c r="AQ57">
        <v>0</v>
      </c>
      <c r="AR57">
        <v>8.8320000000000007</v>
      </c>
      <c r="AS57">
        <v>10.089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2737.0078379999995</v>
      </c>
    </row>
    <row r="58" spans="1:117">
      <c r="A58" t="s">
        <v>100</v>
      </c>
      <c r="B58">
        <v>0</v>
      </c>
      <c r="C58">
        <v>0</v>
      </c>
      <c r="D58">
        <v>33.6</v>
      </c>
      <c r="E58">
        <v>0</v>
      </c>
      <c r="F58">
        <v>0</v>
      </c>
      <c r="G58">
        <v>65.16</v>
      </c>
      <c r="H58">
        <v>0</v>
      </c>
      <c r="I58">
        <v>0</v>
      </c>
      <c r="J58">
        <v>78.912000000000006</v>
      </c>
      <c r="K58">
        <v>683.13656200000003</v>
      </c>
      <c r="L58">
        <v>653.15250000000003</v>
      </c>
      <c r="M58">
        <v>62</v>
      </c>
      <c r="N58">
        <v>58.59</v>
      </c>
      <c r="O58">
        <v>123.66562500000001</v>
      </c>
      <c r="P58">
        <v>103.125</v>
      </c>
      <c r="Q58">
        <v>19.984999999999999</v>
      </c>
      <c r="R58">
        <v>24.617999999999999</v>
      </c>
      <c r="S58">
        <v>26.390910000000002</v>
      </c>
      <c r="T58">
        <v>0</v>
      </c>
      <c r="U58">
        <v>348.97500000000002</v>
      </c>
      <c r="V58">
        <v>11.402587</v>
      </c>
      <c r="W58">
        <v>38.241</v>
      </c>
      <c r="X58">
        <v>83.92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40.584000000000003</v>
      </c>
      <c r="AH58">
        <v>37.880000000000003</v>
      </c>
      <c r="AI58">
        <v>0</v>
      </c>
      <c r="AJ58">
        <v>0</v>
      </c>
      <c r="AK58">
        <v>25.633800000000001</v>
      </c>
      <c r="AL58">
        <v>2.3239999999999998</v>
      </c>
      <c r="AM58">
        <v>0</v>
      </c>
      <c r="AN58">
        <v>0.57389999999999997</v>
      </c>
      <c r="AO58">
        <v>24.99</v>
      </c>
      <c r="AP58">
        <v>11.529</v>
      </c>
      <c r="AQ58">
        <v>0</v>
      </c>
      <c r="AR58">
        <v>8.8320000000000007</v>
      </c>
      <c r="AS58">
        <v>10.089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2737.0078379999995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0</v>
      </c>
      <c r="G59">
        <v>65.16</v>
      </c>
      <c r="H59">
        <v>0</v>
      </c>
      <c r="I59">
        <v>0</v>
      </c>
      <c r="J59">
        <v>78.912000000000006</v>
      </c>
      <c r="K59">
        <v>683.13656200000003</v>
      </c>
      <c r="L59">
        <v>653.15250000000003</v>
      </c>
      <c r="M59">
        <v>62</v>
      </c>
      <c r="N59">
        <v>58.59</v>
      </c>
      <c r="O59">
        <v>123.66562500000001</v>
      </c>
      <c r="P59">
        <v>103.125</v>
      </c>
      <c r="Q59">
        <v>19.984999999999999</v>
      </c>
      <c r="R59">
        <v>24.617999999999999</v>
      </c>
      <c r="S59">
        <v>26.390910000000002</v>
      </c>
      <c r="T59">
        <v>0</v>
      </c>
      <c r="U59">
        <v>348.97500000000002</v>
      </c>
      <c r="V59">
        <v>11.402587</v>
      </c>
      <c r="W59">
        <v>38.241</v>
      </c>
      <c r="X59">
        <v>83.92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40.584000000000003</v>
      </c>
      <c r="AH59">
        <v>37.880000000000003</v>
      </c>
      <c r="AI59">
        <v>0</v>
      </c>
      <c r="AJ59">
        <v>0</v>
      </c>
      <c r="AK59">
        <v>25.633800000000001</v>
      </c>
      <c r="AL59">
        <v>2.3239999999999998</v>
      </c>
      <c r="AM59">
        <v>0</v>
      </c>
      <c r="AN59">
        <v>0.57389999999999997</v>
      </c>
      <c r="AO59">
        <v>24.99</v>
      </c>
      <c r="AP59">
        <v>11.529</v>
      </c>
      <c r="AQ59">
        <v>0</v>
      </c>
      <c r="AR59">
        <v>11.04</v>
      </c>
      <c r="AS59">
        <v>10.089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2739.2158379999996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65.16</v>
      </c>
      <c r="H60">
        <v>0</v>
      </c>
      <c r="I60">
        <v>0</v>
      </c>
      <c r="J60">
        <v>78.912000000000006</v>
      </c>
      <c r="K60">
        <v>683.13656200000003</v>
      </c>
      <c r="L60">
        <v>653.15250000000003</v>
      </c>
      <c r="M60">
        <v>62</v>
      </c>
      <c r="N60">
        <v>58.59</v>
      </c>
      <c r="O60">
        <v>123.66562500000001</v>
      </c>
      <c r="P60">
        <v>103.125</v>
      </c>
      <c r="Q60">
        <v>19.984999999999999</v>
      </c>
      <c r="R60">
        <v>24.617999999999999</v>
      </c>
      <c r="S60">
        <v>26.390910000000002</v>
      </c>
      <c r="T60">
        <v>0</v>
      </c>
      <c r="U60">
        <v>348.97500000000002</v>
      </c>
      <c r="V60">
        <v>11.402587</v>
      </c>
      <c r="W60">
        <v>38.241</v>
      </c>
      <c r="X60">
        <v>83.92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40.584000000000003</v>
      </c>
      <c r="AH60">
        <v>43.561999999999998</v>
      </c>
      <c r="AI60">
        <v>0</v>
      </c>
      <c r="AJ60">
        <v>0</v>
      </c>
      <c r="AK60">
        <v>25.633800000000001</v>
      </c>
      <c r="AL60">
        <v>2.3239999999999998</v>
      </c>
      <c r="AM60">
        <v>0</v>
      </c>
      <c r="AN60">
        <v>0.57389999999999997</v>
      </c>
      <c r="AO60">
        <v>24.99</v>
      </c>
      <c r="AP60">
        <v>11.529</v>
      </c>
      <c r="AQ60">
        <v>0</v>
      </c>
      <c r="AR60">
        <v>11.04</v>
      </c>
      <c r="AS60">
        <v>10.089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2744.8978379999994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65.16</v>
      </c>
      <c r="H61">
        <v>0</v>
      </c>
      <c r="I61">
        <v>0</v>
      </c>
      <c r="J61">
        <v>78.912000000000006</v>
      </c>
      <c r="K61">
        <v>683.13656200000003</v>
      </c>
      <c r="L61">
        <v>653.15250000000003</v>
      </c>
      <c r="M61">
        <v>62</v>
      </c>
      <c r="N61">
        <v>58.59</v>
      </c>
      <c r="O61">
        <v>123.66562500000001</v>
      </c>
      <c r="P61">
        <v>103.125</v>
      </c>
      <c r="Q61">
        <v>19.984999999999999</v>
      </c>
      <c r="R61">
        <v>24.617999999999999</v>
      </c>
      <c r="S61">
        <v>26.390910000000002</v>
      </c>
      <c r="T61">
        <v>0</v>
      </c>
      <c r="U61">
        <v>348.97500000000002</v>
      </c>
      <c r="V61">
        <v>11.402587</v>
      </c>
      <c r="W61">
        <v>38.241</v>
      </c>
      <c r="X61">
        <v>83.92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40.584000000000003</v>
      </c>
      <c r="AH61">
        <v>43.561999999999998</v>
      </c>
      <c r="AI61">
        <v>0</v>
      </c>
      <c r="AJ61">
        <v>0</v>
      </c>
      <c r="AK61">
        <v>25.633800000000001</v>
      </c>
      <c r="AL61">
        <v>2.3239999999999998</v>
      </c>
      <c r="AM61">
        <v>0</v>
      </c>
      <c r="AN61">
        <v>0.57389999999999997</v>
      </c>
      <c r="AO61">
        <v>24.99</v>
      </c>
      <c r="AP61">
        <v>11.529</v>
      </c>
      <c r="AQ61">
        <v>0</v>
      </c>
      <c r="AR61">
        <v>13.247999999999999</v>
      </c>
      <c r="AS61">
        <v>10.089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2753.6266379999993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65.16</v>
      </c>
      <c r="H62">
        <v>0</v>
      </c>
      <c r="I62">
        <v>0</v>
      </c>
      <c r="J62">
        <v>78.912000000000006</v>
      </c>
      <c r="K62">
        <v>683.13656200000003</v>
      </c>
      <c r="L62">
        <v>653.15250000000003</v>
      </c>
      <c r="M62">
        <v>62</v>
      </c>
      <c r="N62">
        <v>58.59</v>
      </c>
      <c r="O62">
        <v>123.66562500000001</v>
      </c>
      <c r="P62">
        <v>103.125</v>
      </c>
      <c r="Q62">
        <v>19.984999999999999</v>
      </c>
      <c r="R62">
        <v>24.617999999999999</v>
      </c>
      <c r="S62">
        <v>26.390910000000002</v>
      </c>
      <c r="T62">
        <v>0</v>
      </c>
      <c r="U62">
        <v>348.97500000000002</v>
      </c>
      <c r="V62">
        <v>11.402587</v>
      </c>
      <c r="W62">
        <v>38.241</v>
      </c>
      <c r="X62">
        <v>83.92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40.584000000000003</v>
      </c>
      <c r="AH62">
        <v>43.561999999999998</v>
      </c>
      <c r="AI62">
        <v>0</v>
      </c>
      <c r="AJ62">
        <v>0</v>
      </c>
      <c r="AK62">
        <v>25.633800000000001</v>
      </c>
      <c r="AL62">
        <v>2.3239999999999998</v>
      </c>
      <c r="AM62">
        <v>0</v>
      </c>
      <c r="AN62">
        <v>0.57389999999999997</v>
      </c>
      <c r="AO62">
        <v>24.99</v>
      </c>
      <c r="AP62">
        <v>11.529</v>
      </c>
      <c r="AQ62">
        <v>0</v>
      </c>
      <c r="AR62">
        <v>49.128</v>
      </c>
      <c r="AS62">
        <v>10.089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2789.5066379999994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65.16</v>
      </c>
      <c r="H63">
        <v>0</v>
      </c>
      <c r="I63">
        <v>0</v>
      </c>
      <c r="J63">
        <v>78.912000000000006</v>
      </c>
      <c r="K63">
        <v>683.13656200000003</v>
      </c>
      <c r="L63">
        <v>436.45249999999999</v>
      </c>
      <c r="M63">
        <v>62</v>
      </c>
      <c r="N63">
        <v>58.59</v>
      </c>
      <c r="O63">
        <v>123.66562500000001</v>
      </c>
      <c r="P63">
        <v>103.125</v>
      </c>
      <c r="Q63">
        <v>19.984999999999999</v>
      </c>
      <c r="R63">
        <v>24.617999999999999</v>
      </c>
      <c r="S63">
        <v>26.390910000000002</v>
      </c>
      <c r="T63">
        <v>0</v>
      </c>
      <c r="U63">
        <v>348.97500000000002</v>
      </c>
      <c r="V63">
        <v>11.402587</v>
      </c>
      <c r="W63">
        <v>38.241</v>
      </c>
      <c r="X63">
        <v>83.92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32.957704</v>
      </c>
      <c r="AF63">
        <v>8.8740000000000006</v>
      </c>
      <c r="AG63">
        <v>40.584000000000003</v>
      </c>
      <c r="AH63">
        <v>43.561999999999998</v>
      </c>
      <c r="AI63">
        <v>0</v>
      </c>
      <c r="AJ63">
        <v>0</v>
      </c>
      <c r="AK63">
        <v>25.633800000000001</v>
      </c>
      <c r="AL63">
        <v>2.3239999999999998</v>
      </c>
      <c r="AM63">
        <v>0</v>
      </c>
      <c r="AN63">
        <v>0.57389999999999997</v>
      </c>
      <c r="AO63">
        <v>24.99</v>
      </c>
      <c r="AP63">
        <v>11.529</v>
      </c>
      <c r="AQ63">
        <v>0</v>
      </c>
      <c r="AR63">
        <v>49.128</v>
      </c>
      <c r="AS63">
        <v>10.089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2572.8066379999991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65.16</v>
      </c>
      <c r="H64">
        <v>0</v>
      </c>
      <c r="I64">
        <v>0</v>
      </c>
      <c r="J64">
        <v>78.912000000000006</v>
      </c>
      <c r="K64">
        <v>683.13656200000003</v>
      </c>
      <c r="L64">
        <v>436.45249999999999</v>
      </c>
      <c r="M64">
        <v>62</v>
      </c>
      <c r="N64">
        <v>58.59</v>
      </c>
      <c r="O64">
        <v>123.66562500000001</v>
      </c>
      <c r="P64">
        <v>103.125</v>
      </c>
      <c r="Q64">
        <v>19.984999999999999</v>
      </c>
      <c r="R64">
        <v>24.617999999999999</v>
      </c>
      <c r="S64">
        <v>26.390910000000002</v>
      </c>
      <c r="T64">
        <v>0</v>
      </c>
      <c r="U64">
        <v>348.97500000000002</v>
      </c>
      <c r="V64">
        <v>11.402587</v>
      </c>
      <c r="W64">
        <v>38.241</v>
      </c>
      <c r="X64">
        <v>83.92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40.584000000000003</v>
      </c>
      <c r="AH64">
        <v>43.561999999999998</v>
      </c>
      <c r="AI64">
        <v>0</v>
      </c>
      <c r="AJ64">
        <v>0</v>
      </c>
      <c r="AK64">
        <v>25.633800000000001</v>
      </c>
      <c r="AL64">
        <v>2.3239999999999998</v>
      </c>
      <c r="AM64">
        <v>0</v>
      </c>
      <c r="AN64">
        <v>0.57389999999999997</v>
      </c>
      <c r="AO64">
        <v>24.99</v>
      </c>
      <c r="AP64">
        <v>11.529</v>
      </c>
      <c r="AQ64">
        <v>0</v>
      </c>
      <c r="AR64">
        <v>13.247999999999999</v>
      </c>
      <c r="AS64">
        <v>10.089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2536.926637999999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65.16</v>
      </c>
      <c r="H65">
        <v>0</v>
      </c>
      <c r="I65">
        <v>0</v>
      </c>
      <c r="J65">
        <v>78.912000000000006</v>
      </c>
      <c r="K65">
        <v>683.13656200000003</v>
      </c>
      <c r="L65">
        <v>436.45249999999999</v>
      </c>
      <c r="M65">
        <v>62</v>
      </c>
      <c r="N65">
        <v>58.59</v>
      </c>
      <c r="O65">
        <v>123.66562500000001</v>
      </c>
      <c r="P65">
        <v>103.125</v>
      </c>
      <c r="Q65">
        <v>19.984999999999999</v>
      </c>
      <c r="R65">
        <v>24.617999999999999</v>
      </c>
      <c r="S65">
        <v>26.390910000000002</v>
      </c>
      <c r="T65">
        <v>0</v>
      </c>
      <c r="U65">
        <v>348.97500000000002</v>
      </c>
      <c r="V65">
        <v>11.402587</v>
      </c>
      <c r="W65">
        <v>38.241</v>
      </c>
      <c r="X65">
        <v>83.92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40.584000000000003</v>
      </c>
      <c r="AH65">
        <v>43.561999999999998</v>
      </c>
      <c r="AI65">
        <v>0</v>
      </c>
      <c r="AJ65">
        <v>0</v>
      </c>
      <c r="AK65">
        <v>25.633800000000001</v>
      </c>
      <c r="AL65">
        <v>2.3239999999999998</v>
      </c>
      <c r="AM65">
        <v>0</v>
      </c>
      <c r="AN65">
        <v>0.57389999999999997</v>
      </c>
      <c r="AO65">
        <v>24.99</v>
      </c>
      <c r="AP65">
        <v>11.529</v>
      </c>
      <c r="AQ65">
        <v>0</v>
      </c>
      <c r="AR65">
        <v>11.04</v>
      </c>
      <c r="AS65">
        <v>10.089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2546.7156379999988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65.16</v>
      </c>
      <c r="H66">
        <v>0</v>
      </c>
      <c r="I66">
        <v>0</v>
      </c>
      <c r="J66">
        <v>78.912000000000006</v>
      </c>
      <c r="K66">
        <v>683.13656200000003</v>
      </c>
      <c r="L66">
        <v>436.45249999999999</v>
      </c>
      <c r="M66">
        <v>62</v>
      </c>
      <c r="N66">
        <v>58.59</v>
      </c>
      <c r="O66">
        <v>123.66562500000001</v>
      </c>
      <c r="P66">
        <v>103.125</v>
      </c>
      <c r="Q66">
        <v>19.984999999999999</v>
      </c>
      <c r="R66">
        <v>24.617999999999999</v>
      </c>
      <c r="S66">
        <v>26.390910000000002</v>
      </c>
      <c r="T66">
        <v>0</v>
      </c>
      <c r="U66">
        <v>348.97500000000002</v>
      </c>
      <c r="V66">
        <v>11.402587</v>
      </c>
      <c r="W66">
        <v>38.241</v>
      </c>
      <c r="X66">
        <v>83.92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40.584000000000003</v>
      </c>
      <c r="AH66">
        <v>43.561999999999998</v>
      </c>
      <c r="AI66">
        <v>0</v>
      </c>
      <c r="AJ66">
        <v>0</v>
      </c>
      <c r="AK66">
        <v>25.633800000000001</v>
      </c>
      <c r="AL66">
        <v>2.3239999999999998</v>
      </c>
      <c r="AM66">
        <v>0</v>
      </c>
      <c r="AN66">
        <v>0.57389999999999997</v>
      </c>
      <c r="AO66">
        <v>24.99</v>
      </c>
      <c r="AP66">
        <v>11.529</v>
      </c>
      <c r="AQ66">
        <v>0</v>
      </c>
      <c r="AR66">
        <v>11.04</v>
      </c>
      <c r="AS66">
        <v>10.089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2546.7156379999988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65.16</v>
      </c>
      <c r="H67">
        <v>0</v>
      </c>
      <c r="I67">
        <v>0</v>
      </c>
      <c r="J67">
        <v>78.912000000000006</v>
      </c>
      <c r="K67">
        <v>683.13656200000003</v>
      </c>
      <c r="L67">
        <v>436.45249999999999</v>
      </c>
      <c r="M67">
        <v>62</v>
      </c>
      <c r="N67">
        <v>58.59</v>
      </c>
      <c r="O67">
        <v>123.66562500000001</v>
      </c>
      <c r="P67">
        <v>103.125</v>
      </c>
      <c r="Q67">
        <v>19.984999999999999</v>
      </c>
      <c r="R67">
        <v>24.617999999999999</v>
      </c>
      <c r="S67">
        <v>26.390910000000002</v>
      </c>
      <c r="T67">
        <v>0</v>
      </c>
      <c r="U67">
        <v>348.97500000000002</v>
      </c>
      <c r="V67">
        <v>11.402587</v>
      </c>
      <c r="W67">
        <v>38.241</v>
      </c>
      <c r="X67">
        <v>83.92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40.584000000000003</v>
      </c>
      <c r="AH67">
        <v>43.561999999999998</v>
      </c>
      <c r="AI67">
        <v>0</v>
      </c>
      <c r="AJ67">
        <v>0</v>
      </c>
      <c r="AK67">
        <v>25.633800000000001</v>
      </c>
      <c r="AL67">
        <v>2.3239999999999998</v>
      </c>
      <c r="AM67">
        <v>0</v>
      </c>
      <c r="AN67">
        <v>0.57389999999999997</v>
      </c>
      <c r="AO67">
        <v>24.99</v>
      </c>
      <c r="AP67">
        <v>11.7852</v>
      </c>
      <c r="AQ67">
        <v>0</v>
      </c>
      <c r="AR67">
        <v>8.8320000000000007</v>
      </c>
      <c r="AS67">
        <v>10.089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2538.2430379999987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65.16</v>
      </c>
      <c r="H68">
        <v>0</v>
      </c>
      <c r="I68">
        <v>0</v>
      </c>
      <c r="J68">
        <v>78.912000000000006</v>
      </c>
      <c r="K68">
        <v>683.13656200000003</v>
      </c>
      <c r="L68">
        <v>436.46249999999998</v>
      </c>
      <c r="M68">
        <v>62</v>
      </c>
      <c r="N68">
        <v>58.59</v>
      </c>
      <c r="O68">
        <v>123.66562500000001</v>
      </c>
      <c r="P68">
        <v>103.125</v>
      </c>
      <c r="Q68">
        <v>19.984999999999999</v>
      </c>
      <c r="R68">
        <v>24.617999999999999</v>
      </c>
      <c r="S68">
        <v>26.390910000000002</v>
      </c>
      <c r="T68">
        <v>0</v>
      </c>
      <c r="U68">
        <v>348.97500000000002</v>
      </c>
      <c r="V68">
        <v>11.402587</v>
      </c>
      <c r="W68">
        <v>38.241</v>
      </c>
      <c r="X68">
        <v>83.92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40.584000000000003</v>
      </c>
      <c r="AH68">
        <v>43.561999999999998</v>
      </c>
      <c r="AI68">
        <v>0</v>
      </c>
      <c r="AJ68">
        <v>0</v>
      </c>
      <c r="AK68">
        <v>25.633800000000001</v>
      </c>
      <c r="AL68">
        <v>2.3239999999999998</v>
      </c>
      <c r="AM68">
        <v>0</v>
      </c>
      <c r="AN68">
        <v>0.57389999999999997</v>
      </c>
      <c r="AO68">
        <v>24.99</v>
      </c>
      <c r="AP68">
        <v>11.7852</v>
      </c>
      <c r="AQ68">
        <v>0</v>
      </c>
      <c r="AR68">
        <v>8.8320000000000007</v>
      </c>
      <c r="AS68">
        <v>10.089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2538.2530379999989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65.16</v>
      </c>
      <c r="H69">
        <v>0</v>
      </c>
      <c r="I69">
        <v>0</v>
      </c>
      <c r="J69">
        <v>78.912000000000006</v>
      </c>
      <c r="K69">
        <v>683.13656200000003</v>
      </c>
      <c r="L69">
        <v>436.45249999999999</v>
      </c>
      <c r="M69">
        <v>62</v>
      </c>
      <c r="N69">
        <v>58.59</v>
      </c>
      <c r="O69">
        <v>123.66562500000001</v>
      </c>
      <c r="P69">
        <v>103.125</v>
      </c>
      <c r="Q69">
        <v>19.984999999999999</v>
      </c>
      <c r="R69">
        <v>24.617999999999999</v>
      </c>
      <c r="S69">
        <v>26.390910000000002</v>
      </c>
      <c r="T69">
        <v>0</v>
      </c>
      <c r="U69">
        <v>348.97500000000002</v>
      </c>
      <c r="V69">
        <v>11.402587</v>
      </c>
      <c r="W69">
        <v>38.241</v>
      </c>
      <c r="X69">
        <v>83.92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40.584000000000003</v>
      </c>
      <c r="AH69">
        <v>43.561999999999998</v>
      </c>
      <c r="AI69">
        <v>0</v>
      </c>
      <c r="AJ69">
        <v>0</v>
      </c>
      <c r="AK69">
        <v>25.633800000000001</v>
      </c>
      <c r="AL69">
        <v>2.3239999999999998</v>
      </c>
      <c r="AM69">
        <v>0</v>
      </c>
      <c r="AN69">
        <v>0.57389999999999997</v>
      </c>
      <c r="AO69">
        <v>24.99</v>
      </c>
      <c r="AP69">
        <v>11.7852</v>
      </c>
      <c r="AQ69">
        <v>0</v>
      </c>
      <c r="AR69">
        <v>8.8320000000000007</v>
      </c>
      <c r="AS69">
        <v>10.089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2538.2430379999987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65.16</v>
      </c>
      <c r="H70">
        <v>0</v>
      </c>
      <c r="I70">
        <v>0</v>
      </c>
      <c r="J70">
        <v>78.912000000000006</v>
      </c>
      <c r="K70">
        <v>683.13656200000003</v>
      </c>
      <c r="L70">
        <v>436.45249999999999</v>
      </c>
      <c r="M70">
        <v>62</v>
      </c>
      <c r="N70">
        <v>58.59</v>
      </c>
      <c r="O70">
        <v>123.66562500000001</v>
      </c>
      <c r="P70">
        <v>103.125</v>
      </c>
      <c r="Q70">
        <v>19.984999999999999</v>
      </c>
      <c r="R70">
        <v>24.617999999999999</v>
      </c>
      <c r="S70">
        <v>26.390910000000002</v>
      </c>
      <c r="T70">
        <v>0</v>
      </c>
      <c r="U70">
        <v>348.97500000000002</v>
      </c>
      <c r="V70">
        <v>11.402587</v>
      </c>
      <c r="W70">
        <v>38.241</v>
      </c>
      <c r="X70">
        <v>83.92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40.584000000000003</v>
      </c>
      <c r="AH70">
        <v>43.561999999999998</v>
      </c>
      <c r="AI70">
        <v>0</v>
      </c>
      <c r="AJ70">
        <v>0</v>
      </c>
      <c r="AK70">
        <v>25.633800000000001</v>
      </c>
      <c r="AL70">
        <v>2.3239999999999998</v>
      </c>
      <c r="AM70">
        <v>0</v>
      </c>
      <c r="AN70">
        <v>0.57389999999999997</v>
      </c>
      <c r="AO70">
        <v>24.99</v>
      </c>
      <c r="AP70">
        <v>11.7852</v>
      </c>
      <c r="AQ70">
        <v>0</v>
      </c>
      <c r="AR70">
        <v>8.8320000000000007</v>
      </c>
      <c r="AS70">
        <v>10.089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2538.2430379999987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65.16</v>
      </c>
      <c r="H71">
        <v>0</v>
      </c>
      <c r="I71">
        <v>0</v>
      </c>
      <c r="J71">
        <v>78.912000000000006</v>
      </c>
      <c r="K71">
        <v>683.13656200000003</v>
      </c>
      <c r="L71">
        <v>436.46249999999998</v>
      </c>
      <c r="M71">
        <v>62</v>
      </c>
      <c r="N71">
        <v>58.59</v>
      </c>
      <c r="O71">
        <v>123.66562500000001</v>
      </c>
      <c r="P71">
        <v>103.125</v>
      </c>
      <c r="Q71">
        <v>19.984999999999999</v>
      </c>
      <c r="R71">
        <v>24.617999999999999</v>
      </c>
      <c r="S71">
        <v>26.390910000000002</v>
      </c>
      <c r="T71">
        <v>0</v>
      </c>
      <c r="U71">
        <v>348.97500000000002</v>
      </c>
      <c r="V71">
        <v>11.402587</v>
      </c>
      <c r="W71">
        <v>38.241</v>
      </c>
      <c r="X71">
        <v>83.92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40.584000000000003</v>
      </c>
      <c r="AH71">
        <v>43.561999999999998</v>
      </c>
      <c r="AI71">
        <v>0</v>
      </c>
      <c r="AJ71">
        <v>0</v>
      </c>
      <c r="AK71">
        <v>25.633800000000001</v>
      </c>
      <c r="AL71">
        <v>79.376220000000004</v>
      </c>
      <c r="AM71">
        <v>0</v>
      </c>
      <c r="AN71">
        <v>0.78432999999999997</v>
      </c>
      <c r="AO71">
        <v>24.99</v>
      </c>
      <c r="AP71">
        <v>11.529</v>
      </c>
      <c r="AQ71">
        <v>0</v>
      </c>
      <c r="AR71">
        <v>11.04</v>
      </c>
      <c r="AS71">
        <v>10.089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2633.9463399999995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65.16</v>
      </c>
      <c r="H72">
        <v>0</v>
      </c>
      <c r="I72">
        <v>0</v>
      </c>
      <c r="J72">
        <v>78.912000000000006</v>
      </c>
      <c r="K72">
        <v>683.13656200000003</v>
      </c>
      <c r="L72">
        <v>436.45249999999999</v>
      </c>
      <c r="M72">
        <v>62</v>
      </c>
      <c r="N72">
        <v>58.59</v>
      </c>
      <c r="O72">
        <v>123.66562500000001</v>
      </c>
      <c r="P72">
        <v>103.125</v>
      </c>
      <c r="Q72">
        <v>19.984999999999999</v>
      </c>
      <c r="R72">
        <v>24.617999999999999</v>
      </c>
      <c r="S72">
        <v>26.390910000000002</v>
      </c>
      <c r="T72">
        <v>0</v>
      </c>
      <c r="U72">
        <v>348.97500000000002</v>
      </c>
      <c r="V72">
        <v>11.402587</v>
      </c>
      <c r="W72">
        <v>38.241</v>
      </c>
      <c r="X72">
        <v>83.92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40.584000000000003</v>
      </c>
      <c r="AH72">
        <v>43.561999999999998</v>
      </c>
      <c r="AI72">
        <v>0</v>
      </c>
      <c r="AJ72">
        <v>0</v>
      </c>
      <c r="AK72">
        <v>25.633800000000001</v>
      </c>
      <c r="AL72">
        <v>79.376220000000004</v>
      </c>
      <c r="AM72">
        <v>0</v>
      </c>
      <c r="AN72">
        <v>0.78432999999999997</v>
      </c>
      <c r="AO72">
        <v>24.99</v>
      </c>
      <c r="AP72">
        <v>11.529</v>
      </c>
      <c r="AQ72">
        <v>15.435</v>
      </c>
      <c r="AR72">
        <v>11.04</v>
      </c>
      <c r="AS72">
        <v>10.089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2649.3713399999992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65.16</v>
      </c>
      <c r="H73">
        <v>0</v>
      </c>
      <c r="I73">
        <v>0</v>
      </c>
      <c r="J73">
        <v>78.912000000000006</v>
      </c>
      <c r="K73">
        <v>683.13656200000003</v>
      </c>
      <c r="L73">
        <v>436.45249999999999</v>
      </c>
      <c r="M73">
        <v>62</v>
      </c>
      <c r="N73">
        <v>58.59</v>
      </c>
      <c r="O73">
        <v>123.66562500000001</v>
      </c>
      <c r="P73">
        <v>103.125</v>
      </c>
      <c r="Q73">
        <v>19.984999999999999</v>
      </c>
      <c r="R73">
        <v>24.617999999999999</v>
      </c>
      <c r="S73">
        <v>26.390910000000002</v>
      </c>
      <c r="T73">
        <v>0</v>
      </c>
      <c r="U73">
        <v>348.97500000000002</v>
      </c>
      <c r="V73">
        <v>11.402587</v>
      </c>
      <c r="W73">
        <v>38.241</v>
      </c>
      <c r="X73">
        <v>83.92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40.584000000000003</v>
      </c>
      <c r="AH73">
        <v>43.561999999999998</v>
      </c>
      <c r="AI73">
        <v>0</v>
      </c>
      <c r="AJ73">
        <v>0</v>
      </c>
      <c r="AK73">
        <v>25.633800000000001</v>
      </c>
      <c r="AL73">
        <v>79.376220000000004</v>
      </c>
      <c r="AM73">
        <v>0</v>
      </c>
      <c r="AN73">
        <v>0.57389999999999997</v>
      </c>
      <c r="AO73">
        <v>24.99</v>
      </c>
      <c r="AP73">
        <v>11.7852</v>
      </c>
      <c r="AQ73">
        <v>15.435</v>
      </c>
      <c r="AR73">
        <v>13.247999999999999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2650.9525099999992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65.16</v>
      </c>
      <c r="H74">
        <v>0</v>
      </c>
      <c r="I74">
        <v>0</v>
      </c>
      <c r="J74">
        <v>78.912000000000006</v>
      </c>
      <c r="K74">
        <v>683.13656200000003</v>
      </c>
      <c r="L74">
        <v>436.45249999999999</v>
      </c>
      <c r="M74">
        <v>62</v>
      </c>
      <c r="N74">
        <v>58.59</v>
      </c>
      <c r="O74">
        <v>123.66562500000001</v>
      </c>
      <c r="P74">
        <v>103.125</v>
      </c>
      <c r="Q74">
        <v>19.984999999999999</v>
      </c>
      <c r="R74">
        <v>24.617999999999999</v>
      </c>
      <c r="S74">
        <v>26.390910000000002</v>
      </c>
      <c r="T74">
        <v>0</v>
      </c>
      <c r="U74">
        <v>348.97500000000002</v>
      </c>
      <c r="V74">
        <v>11.402587</v>
      </c>
      <c r="W74">
        <v>38.241</v>
      </c>
      <c r="X74">
        <v>83.92</v>
      </c>
      <c r="Y74">
        <v>0</v>
      </c>
      <c r="Z74">
        <v>0</v>
      </c>
      <c r="AA74">
        <v>13.983000000000001</v>
      </c>
      <c r="AB74">
        <v>11.997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40.584000000000003</v>
      </c>
      <c r="AH74">
        <v>43.561999999999998</v>
      </c>
      <c r="AI74">
        <v>0</v>
      </c>
      <c r="AJ74">
        <v>0</v>
      </c>
      <c r="AK74">
        <v>25.633800000000001</v>
      </c>
      <c r="AL74">
        <v>40.088999999999999</v>
      </c>
      <c r="AM74">
        <v>0</v>
      </c>
      <c r="AN74">
        <v>0.57389999999999997</v>
      </c>
      <c r="AO74">
        <v>24.99</v>
      </c>
      <c r="AP74">
        <v>11.7852</v>
      </c>
      <c r="AQ74">
        <v>31.122</v>
      </c>
      <c r="AR74">
        <v>13.247999999999999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2641.3352899999991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65.16</v>
      </c>
      <c r="H75">
        <v>0</v>
      </c>
      <c r="I75">
        <v>0</v>
      </c>
      <c r="J75">
        <v>78.912000000000006</v>
      </c>
      <c r="K75">
        <v>683.13656200000003</v>
      </c>
      <c r="L75">
        <v>436.45249999999999</v>
      </c>
      <c r="M75">
        <v>62</v>
      </c>
      <c r="N75">
        <v>58.59</v>
      </c>
      <c r="O75">
        <v>123.66562500000001</v>
      </c>
      <c r="P75">
        <v>103.125</v>
      </c>
      <c r="Q75">
        <v>19.984999999999999</v>
      </c>
      <c r="R75">
        <v>24.617999999999999</v>
      </c>
      <c r="S75">
        <v>26.390910000000002</v>
      </c>
      <c r="T75">
        <v>0</v>
      </c>
      <c r="U75">
        <v>348.97500000000002</v>
      </c>
      <c r="V75">
        <v>11.402587</v>
      </c>
      <c r="W75">
        <v>38.241</v>
      </c>
      <c r="X75">
        <v>83.92</v>
      </c>
      <c r="Y75">
        <v>0</v>
      </c>
      <c r="Z75">
        <v>0</v>
      </c>
      <c r="AA75">
        <v>13.983000000000001</v>
      </c>
      <c r="AB75">
        <v>11.997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40.584000000000003</v>
      </c>
      <c r="AH75">
        <v>70.172700000000006</v>
      </c>
      <c r="AI75">
        <v>0</v>
      </c>
      <c r="AJ75">
        <v>0</v>
      </c>
      <c r="AK75">
        <v>25.633800000000001</v>
      </c>
      <c r="AL75">
        <v>13.363</v>
      </c>
      <c r="AM75">
        <v>0</v>
      </c>
      <c r="AN75">
        <v>0.57389999999999997</v>
      </c>
      <c r="AO75">
        <v>24.99</v>
      </c>
      <c r="AP75">
        <v>11.7852</v>
      </c>
      <c r="AQ75">
        <v>31.122</v>
      </c>
      <c r="AR75">
        <v>13.247999999999999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2641.2199899999991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65.16</v>
      </c>
      <c r="H76">
        <v>0</v>
      </c>
      <c r="I76">
        <v>0</v>
      </c>
      <c r="J76">
        <v>78.912000000000006</v>
      </c>
      <c r="K76">
        <v>683.13656200000003</v>
      </c>
      <c r="L76">
        <v>436.45249999999999</v>
      </c>
      <c r="M76">
        <v>62</v>
      </c>
      <c r="N76">
        <v>58.59</v>
      </c>
      <c r="O76">
        <v>123.66562500000001</v>
      </c>
      <c r="P76">
        <v>103.125</v>
      </c>
      <c r="Q76">
        <v>19.984999999999999</v>
      </c>
      <c r="R76">
        <v>24.617999999999999</v>
      </c>
      <c r="S76">
        <v>26.390910000000002</v>
      </c>
      <c r="T76">
        <v>0</v>
      </c>
      <c r="U76">
        <v>348.97500000000002</v>
      </c>
      <c r="V76">
        <v>11.402587</v>
      </c>
      <c r="W76">
        <v>38.241</v>
      </c>
      <c r="X76">
        <v>83.92</v>
      </c>
      <c r="Y76">
        <v>0</v>
      </c>
      <c r="Z76">
        <v>0</v>
      </c>
      <c r="AA76">
        <v>28.09872</v>
      </c>
      <c r="AB76">
        <v>11.997</v>
      </c>
      <c r="AC76">
        <v>0</v>
      </c>
      <c r="AD76">
        <v>27.3447</v>
      </c>
      <c r="AE76">
        <v>49.436556000000003</v>
      </c>
      <c r="AF76">
        <v>8.8740000000000006</v>
      </c>
      <c r="AG76">
        <v>40.584000000000003</v>
      </c>
      <c r="AH76">
        <v>93.563599999999994</v>
      </c>
      <c r="AI76">
        <v>0</v>
      </c>
      <c r="AJ76">
        <v>0</v>
      </c>
      <c r="AK76">
        <v>25.633800000000001</v>
      </c>
      <c r="AL76">
        <v>2.3239999999999998</v>
      </c>
      <c r="AM76">
        <v>3.5991</v>
      </c>
      <c r="AN76">
        <v>0.57389999999999997</v>
      </c>
      <c r="AO76">
        <v>24.99</v>
      </c>
      <c r="AP76">
        <v>11.7852</v>
      </c>
      <c r="AQ76">
        <v>46.683</v>
      </c>
      <c r="AR76">
        <v>13.247999999999999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2705.0775099999992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65.16</v>
      </c>
      <c r="H77">
        <v>0</v>
      </c>
      <c r="I77">
        <v>0</v>
      </c>
      <c r="J77">
        <v>78.912000000000006</v>
      </c>
      <c r="K77">
        <v>683.13656200000003</v>
      </c>
      <c r="L77">
        <v>436.45249999999999</v>
      </c>
      <c r="M77">
        <v>62</v>
      </c>
      <c r="N77">
        <v>58.59</v>
      </c>
      <c r="O77">
        <v>123.66562500000001</v>
      </c>
      <c r="P77">
        <v>103.125</v>
      </c>
      <c r="Q77">
        <v>19.984999999999999</v>
      </c>
      <c r="R77">
        <v>24.617999999999999</v>
      </c>
      <c r="S77">
        <v>26.390910000000002</v>
      </c>
      <c r="T77">
        <v>0</v>
      </c>
      <c r="U77">
        <v>348.97500000000002</v>
      </c>
      <c r="V77">
        <v>11.402587</v>
      </c>
      <c r="W77">
        <v>38.241</v>
      </c>
      <c r="X77">
        <v>83.92</v>
      </c>
      <c r="Y77">
        <v>0</v>
      </c>
      <c r="Z77">
        <v>0</v>
      </c>
      <c r="AA77">
        <v>28.09872</v>
      </c>
      <c r="AB77">
        <v>26.260100000000001</v>
      </c>
      <c r="AC77">
        <v>9.6778399999999998</v>
      </c>
      <c r="AD77">
        <v>36.544144000000003</v>
      </c>
      <c r="AE77">
        <v>49.436556000000003</v>
      </c>
      <c r="AF77">
        <v>8.8740000000000006</v>
      </c>
      <c r="AG77">
        <v>40.584000000000003</v>
      </c>
      <c r="AH77">
        <v>116.9545</v>
      </c>
      <c r="AI77">
        <v>3.1825000000000001</v>
      </c>
      <c r="AJ77">
        <v>0</v>
      </c>
      <c r="AK77">
        <v>25.633800000000001</v>
      </c>
      <c r="AL77">
        <v>2.3239999999999998</v>
      </c>
      <c r="AM77">
        <v>4.5321999999999996</v>
      </c>
      <c r="AN77">
        <v>0.78432999999999997</v>
      </c>
      <c r="AO77">
        <v>24.99</v>
      </c>
      <c r="AP77">
        <v>11.7852</v>
      </c>
      <c r="AQ77">
        <v>62.244</v>
      </c>
      <c r="AR77">
        <v>13.247999999999999</v>
      </c>
      <c r="AS77">
        <v>9.4163999999999994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2781.4958239999992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65.16</v>
      </c>
      <c r="H78">
        <v>0</v>
      </c>
      <c r="I78">
        <v>0</v>
      </c>
      <c r="J78">
        <v>78.912000000000006</v>
      </c>
      <c r="K78">
        <v>683.13656200000003</v>
      </c>
      <c r="L78">
        <v>436.45249999999999</v>
      </c>
      <c r="M78">
        <v>62</v>
      </c>
      <c r="N78">
        <v>58.59</v>
      </c>
      <c r="O78">
        <v>123.66562500000001</v>
      </c>
      <c r="P78">
        <v>103.125</v>
      </c>
      <c r="Q78">
        <v>19.984999999999999</v>
      </c>
      <c r="R78">
        <v>24.617999999999999</v>
      </c>
      <c r="S78">
        <v>26.390910000000002</v>
      </c>
      <c r="T78">
        <v>0</v>
      </c>
      <c r="U78">
        <v>348.97500000000002</v>
      </c>
      <c r="V78">
        <v>11.402587</v>
      </c>
      <c r="W78">
        <v>38.241</v>
      </c>
      <c r="X78">
        <v>83.92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40.584000000000003</v>
      </c>
      <c r="AH78">
        <v>140.34540000000001</v>
      </c>
      <c r="AI78">
        <v>5.0919999999999996</v>
      </c>
      <c r="AJ78">
        <v>0</v>
      </c>
      <c r="AK78">
        <v>25.633800000000001</v>
      </c>
      <c r="AL78">
        <v>2.3239999999999998</v>
      </c>
      <c r="AM78">
        <v>15.804048</v>
      </c>
      <c r="AN78">
        <v>0.78432999999999997</v>
      </c>
      <c r="AO78">
        <v>24.99</v>
      </c>
      <c r="AP78">
        <v>11.7852</v>
      </c>
      <c r="AQ78">
        <v>62.244</v>
      </c>
      <c r="AR78">
        <v>13.247999999999999</v>
      </c>
      <c r="AS78">
        <v>9.4163999999999994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2885.3008199999999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65.16</v>
      </c>
      <c r="H79">
        <v>0</v>
      </c>
      <c r="I79">
        <v>0</v>
      </c>
      <c r="J79">
        <v>78.912000000000006</v>
      </c>
      <c r="K79">
        <v>683.13656200000003</v>
      </c>
      <c r="L79">
        <v>436.45249999999999</v>
      </c>
      <c r="M79">
        <v>62</v>
      </c>
      <c r="N79">
        <v>58.59</v>
      </c>
      <c r="O79">
        <v>123.66562500000001</v>
      </c>
      <c r="P79">
        <v>103.125</v>
      </c>
      <c r="Q79">
        <v>19.984999999999999</v>
      </c>
      <c r="R79">
        <v>24.617999999999999</v>
      </c>
      <c r="S79">
        <v>26.390910000000002</v>
      </c>
      <c r="T79">
        <v>0</v>
      </c>
      <c r="U79">
        <v>348.97500000000002</v>
      </c>
      <c r="V79">
        <v>11.402587</v>
      </c>
      <c r="W79">
        <v>38.241</v>
      </c>
      <c r="X79">
        <v>83.92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40.584000000000003</v>
      </c>
      <c r="AH79">
        <v>140.34540000000001</v>
      </c>
      <c r="AI79">
        <v>32.700823999999997</v>
      </c>
      <c r="AJ79">
        <v>0</v>
      </c>
      <c r="AK79">
        <v>25.633800000000001</v>
      </c>
      <c r="AL79">
        <v>2.3239999999999998</v>
      </c>
      <c r="AM79">
        <v>15.804048</v>
      </c>
      <c r="AN79">
        <v>0.78432999999999997</v>
      </c>
      <c r="AO79">
        <v>23.52</v>
      </c>
      <c r="AP79">
        <v>11.7852</v>
      </c>
      <c r="AQ79">
        <v>62.244</v>
      </c>
      <c r="AR79">
        <v>13.247999999999999</v>
      </c>
      <c r="AS79">
        <v>9.4163999999999994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2911.439644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65.16</v>
      </c>
      <c r="H80">
        <v>0</v>
      </c>
      <c r="I80">
        <v>0</v>
      </c>
      <c r="J80">
        <v>78.912000000000006</v>
      </c>
      <c r="K80">
        <v>683.13656200000003</v>
      </c>
      <c r="L80">
        <v>436.45249999999999</v>
      </c>
      <c r="M80">
        <v>62</v>
      </c>
      <c r="N80">
        <v>58.59</v>
      </c>
      <c r="O80">
        <v>123.66562500000001</v>
      </c>
      <c r="P80">
        <v>103.125</v>
      </c>
      <c r="Q80">
        <v>19.984999999999999</v>
      </c>
      <c r="R80">
        <v>24.617999999999999</v>
      </c>
      <c r="S80">
        <v>26.390910000000002</v>
      </c>
      <c r="T80">
        <v>0</v>
      </c>
      <c r="U80">
        <v>348.97500000000002</v>
      </c>
      <c r="V80">
        <v>11.402587</v>
      </c>
      <c r="W80">
        <v>38.241</v>
      </c>
      <c r="X80">
        <v>83.92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40.584000000000003</v>
      </c>
      <c r="AH80">
        <v>140.34540000000001</v>
      </c>
      <c r="AI80">
        <v>49.051236000000003</v>
      </c>
      <c r="AJ80">
        <v>0</v>
      </c>
      <c r="AK80">
        <v>25.633800000000001</v>
      </c>
      <c r="AL80">
        <v>2.3239999999999998</v>
      </c>
      <c r="AM80">
        <v>15.804048</v>
      </c>
      <c r="AN80">
        <v>0.78432999999999997</v>
      </c>
      <c r="AO80">
        <v>23.52</v>
      </c>
      <c r="AP80">
        <v>11.7852</v>
      </c>
      <c r="AQ80">
        <v>62.244</v>
      </c>
      <c r="AR80">
        <v>15.456</v>
      </c>
      <c r="AS80">
        <v>9.4163999999999994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2929.9980559999999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65.16</v>
      </c>
      <c r="H81">
        <v>0</v>
      </c>
      <c r="I81">
        <v>0</v>
      </c>
      <c r="J81">
        <v>78.912000000000006</v>
      </c>
      <c r="K81">
        <v>683.13656200000003</v>
      </c>
      <c r="L81">
        <v>436.45249999999999</v>
      </c>
      <c r="M81">
        <v>62</v>
      </c>
      <c r="N81">
        <v>58.59</v>
      </c>
      <c r="O81">
        <v>123.66562500000001</v>
      </c>
      <c r="P81">
        <v>103.125</v>
      </c>
      <c r="Q81">
        <v>19.984999999999999</v>
      </c>
      <c r="R81">
        <v>24.617999999999999</v>
      </c>
      <c r="S81">
        <v>26.390910000000002</v>
      </c>
      <c r="T81">
        <v>0</v>
      </c>
      <c r="U81">
        <v>348.97500000000002</v>
      </c>
      <c r="V81">
        <v>11.402587</v>
      </c>
      <c r="W81">
        <v>38.241</v>
      </c>
      <c r="X81">
        <v>83.92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40.584000000000003</v>
      </c>
      <c r="AH81">
        <v>140.34540000000001</v>
      </c>
      <c r="AI81">
        <v>49.051236000000003</v>
      </c>
      <c r="AJ81">
        <v>0</v>
      </c>
      <c r="AK81">
        <v>25.633800000000001</v>
      </c>
      <c r="AL81">
        <v>2.3239999999999998</v>
      </c>
      <c r="AM81">
        <v>15.804048</v>
      </c>
      <c r="AN81">
        <v>0.78432999999999997</v>
      </c>
      <c r="AO81">
        <v>23.52</v>
      </c>
      <c r="AP81">
        <v>11.7852</v>
      </c>
      <c r="AQ81">
        <v>62.244</v>
      </c>
      <c r="AR81">
        <v>16.559999999999999</v>
      </c>
      <c r="AS81">
        <v>9.4163999999999994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2931.1020559999997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65.16</v>
      </c>
      <c r="H82">
        <v>0</v>
      </c>
      <c r="I82">
        <v>0</v>
      </c>
      <c r="J82">
        <v>78.912000000000006</v>
      </c>
      <c r="K82">
        <v>683.13656200000003</v>
      </c>
      <c r="L82">
        <v>436.45249999999999</v>
      </c>
      <c r="M82">
        <v>62</v>
      </c>
      <c r="N82">
        <v>58.59</v>
      </c>
      <c r="O82">
        <v>123.66562500000001</v>
      </c>
      <c r="P82">
        <v>103.125</v>
      </c>
      <c r="Q82">
        <v>19.984999999999999</v>
      </c>
      <c r="R82">
        <v>24.617999999999999</v>
      </c>
      <c r="S82">
        <v>26.390910000000002</v>
      </c>
      <c r="T82">
        <v>0</v>
      </c>
      <c r="U82">
        <v>348.97500000000002</v>
      </c>
      <c r="V82">
        <v>11.402587</v>
      </c>
      <c r="W82">
        <v>38.241</v>
      </c>
      <c r="X82">
        <v>83.92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40.584000000000003</v>
      </c>
      <c r="AH82">
        <v>140.34540000000001</v>
      </c>
      <c r="AI82">
        <v>49.051236000000003</v>
      </c>
      <c r="AJ82">
        <v>0</v>
      </c>
      <c r="AK82">
        <v>25.633800000000001</v>
      </c>
      <c r="AL82">
        <v>24.402000000000001</v>
      </c>
      <c r="AM82">
        <v>15.804048</v>
      </c>
      <c r="AN82">
        <v>0.78432999999999997</v>
      </c>
      <c r="AO82">
        <v>23.52</v>
      </c>
      <c r="AP82">
        <v>11.7852</v>
      </c>
      <c r="AQ82">
        <v>62.244</v>
      </c>
      <c r="AR82">
        <v>49.128</v>
      </c>
      <c r="AS82">
        <v>9.4163999999999994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2985.7480559999999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65.16</v>
      </c>
      <c r="H83">
        <v>0</v>
      </c>
      <c r="I83">
        <v>0</v>
      </c>
      <c r="J83">
        <v>78.912000000000006</v>
      </c>
      <c r="K83">
        <v>683.13656200000003</v>
      </c>
      <c r="L83">
        <v>436.45249999999999</v>
      </c>
      <c r="M83">
        <v>62</v>
      </c>
      <c r="N83">
        <v>58.59</v>
      </c>
      <c r="O83">
        <v>123.66562500000001</v>
      </c>
      <c r="P83">
        <v>103.125</v>
      </c>
      <c r="Q83">
        <v>19.984999999999999</v>
      </c>
      <c r="R83">
        <v>24.617999999999999</v>
      </c>
      <c r="S83">
        <v>26.390910000000002</v>
      </c>
      <c r="T83">
        <v>0</v>
      </c>
      <c r="U83">
        <v>348.97500000000002</v>
      </c>
      <c r="V83">
        <v>11.402587</v>
      </c>
      <c r="W83">
        <v>38.241</v>
      </c>
      <c r="X83">
        <v>83.92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40.584000000000003</v>
      </c>
      <c r="AH83">
        <v>140.34540000000001</v>
      </c>
      <c r="AI83">
        <v>49.051236000000003</v>
      </c>
      <c r="AJ83">
        <v>0</v>
      </c>
      <c r="AK83">
        <v>25.633800000000001</v>
      </c>
      <c r="AL83">
        <v>79.376220000000004</v>
      </c>
      <c r="AM83">
        <v>15.804048</v>
      </c>
      <c r="AN83">
        <v>0.78432999999999997</v>
      </c>
      <c r="AO83">
        <v>23.52</v>
      </c>
      <c r="AP83">
        <v>11.7852</v>
      </c>
      <c r="AQ83">
        <v>62.244</v>
      </c>
      <c r="AR83">
        <v>49.128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3040.722276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65.16</v>
      </c>
      <c r="H84">
        <v>0</v>
      </c>
      <c r="I84">
        <v>0</v>
      </c>
      <c r="J84">
        <v>78.912000000000006</v>
      </c>
      <c r="K84">
        <v>683.13656200000003</v>
      </c>
      <c r="L84">
        <v>436.45249999999999</v>
      </c>
      <c r="M84">
        <v>62</v>
      </c>
      <c r="N84">
        <v>58.59</v>
      </c>
      <c r="O84">
        <v>123.66562500000001</v>
      </c>
      <c r="P84">
        <v>103.125</v>
      </c>
      <c r="Q84">
        <v>19.984999999999999</v>
      </c>
      <c r="R84">
        <v>24.617999999999999</v>
      </c>
      <c r="S84">
        <v>26.390910000000002</v>
      </c>
      <c r="T84">
        <v>0</v>
      </c>
      <c r="U84">
        <v>348.97500000000002</v>
      </c>
      <c r="V84">
        <v>11.402587</v>
      </c>
      <c r="W84">
        <v>38.241</v>
      </c>
      <c r="X84">
        <v>83.92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40.584000000000003</v>
      </c>
      <c r="AH84">
        <v>140.34540000000001</v>
      </c>
      <c r="AI84">
        <v>32.700823999999997</v>
      </c>
      <c r="AJ84">
        <v>0</v>
      </c>
      <c r="AK84">
        <v>25.633800000000001</v>
      </c>
      <c r="AL84">
        <v>79.376220000000004</v>
      </c>
      <c r="AM84">
        <v>15.804048</v>
      </c>
      <c r="AN84">
        <v>0.78432999999999997</v>
      </c>
      <c r="AO84">
        <v>23.52</v>
      </c>
      <c r="AP84">
        <v>11.7852</v>
      </c>
      <c r="AQ84">
        <v>62.244</v>
      </c>
      <c r="AR84">
        <v>15.456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2977.6582640000001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65.16</v>
      </c>
      <c r="H85">
        <v>0</v>
      </c>
      <c r="I85">
        <v>0</v>
      </c>
      <c r="J85">
        <v>78.912000000000006</v>
      </c>
      <c r="K85">
        <v>683.13656200000003</v>
      </c>
      <c r="L85">
        <v>436.45249999999999</v>
      </c>
      <c r="M85">
        <v>62</v>
      </c>
      <c r="N85">
        <v>58.59</v>
      </c>
      <c r="O85">
        <v>123.66562500000001</v>
      </c>
      <c r="P85">
        <v>103.125</v>
      </c>
      <c r="Q85">
        <v>19.984999999999999</v>
      </c>
      <c r="R85">
        <v>24.617999999999999</v>
      </c>
      <c r="S85">
        <v>26.390910000000002</v>
      </c>
      <c r="T85">
        <v>0</v>
      </c>
      <c r="U85">
        <v>348.97500000000002</v>
      </c>
      <c r="V85">
        <v>11.402587</v>
      </c>
      <c r="W85">
        <v>38.241</v>
      </c>
      <c r="X85">
        <v>83.92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40.584000000000003</v>
      </c>
      <c r="AH85">
        <v>140.34540000000001</v>
      </c>
      <c r="AI85">
        <v>5.0919999999999996</v>
      </c>
      <c r="AJ85">
        <v>0</v>
      </c>
      <c r="AK85">
        <v>25.633800000000001</v>
      </c>
      <c r="AL85">
        <v>79.376220000000004</v>
      </c>
      <c r="AM85">
        <v>15.804048</v>
      </c>
      <c r="AN85">
        <v>0.78432999999999997</v>
      </c>
      <c r="AO85">
        <v>23.52</v>
      </c>
      <c r="AP85">
        <v>11.7852</v>
      </c>
      <c r="AQ85">
        <v>62.244</v>
      </c>
      <c r="AR85">
        <v>11.04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2945.6334400000001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65.16</v>
      </c>
      <c r="H86">
        <v>0</v>
      </c>
      <c r="I86">
        <v>0</v>
      </c>
      <c r="J86">
        <v>78.912000000000006</v>
      </c>
      <c r="K86">
        <v>683.13656200000003</v>
      </c>
      <c r="L86">
        <v>436.45249999999999</v>
      </c>
      <c r="M86">
        <v>62</v>
      </c>
      <c r="N86">
        <v>58.59</v>
      </c>
      <c r="O86">
        <v>123.66562500000001</v>
      </c>
      <c r="P86">
        <v>103.125</v>
      </c>
      <c r="Q86">
        <v>19.984999999999999</v>
      </c>
      <c r="R86">
        <v>24.617999999999999</v>
      </c>
      <c r="S86">
        <v>26.390910000000002</v>
      </c>
      <c r="T86">
        <v>0</v>
      </c>
      <c r="U86">
        <v>348.97500000000002</v>
      </c>
      <c r="V86">
        <v>11.402587</v>
      </c>
      <c r="W86">
        <v>38.241</v>
      </c>
      <c r="X86">
        <v>83.92</v>
      </c>
      <c r="Y86">
        <v>0</v>
      </c>
      <c r="Z86">
        <v>2.2000000000000002</v>
      </c>
      <c r="AA86">
        <v>22.12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40.584000000000003</v>
      </c>
      <c r="AH86">
        <v>116.9545</v>
      </c>
      <c r="AI86">
        <v>0</v>
      </c>
      <c r="AJ86">
        <v>0</v>
      </c>
      <c r="AK86">
        <v>25.633800000000001</v>
      </c>
      <c r="AL86">
        <v>79.376220000000004</v>
      </c>
      <c r="AM86">
        <v>10.557359999999999</v>
      </c>
      <c r="AN86">
        <v>0.78432999999999997</v>
      </c>
      <c r="AO86">
        <v>23.52</v>
      </c>
      <c r="AP86">
        <v>11.7852</v>
      </c>
      <c r="AQ86">
        <v>46.62</v>
      </c>
      <c r="AR86">
        <v>11.04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2861.2378439999989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65.16</v>
      </c>
      <c r="H87">
        <v>0</v>
      </c>
      <c r="I87">
        <v>0</v>
      </c>
      <c r="J87">
        <v>78.912000000000006</v>
      </c>
      <c r="K87">
        <v>683.13656200000003</v>
      </c>
      <c r="L87">
        <v>436.45249999999999</v>
      </c>
      <c r="M87">
        <v>62</v>
      </c>
      <c r="N87">
        <v>58.59</v>
      </c>
      <c r="O87">
        <v>123.66562500000001</v>
      </c>
      <c r="P87">
        <v>103.125</v>
      </c>
      <c r="Q87">
        <v>19.984999999999999</v>
      </c>
      <c r="R87">
        <v>24.617999999999999</v>
      </c>
      <c r="S87">
        <v>26.390910000000002</v>
      </c>
      <c r="T87">
        <v>0</v>
      </c>
      <c r="U87">
        <v>348.97500000000002</v>
      </c>
      <c r="V87">
        <v>11.402587</v>
      </c>
      <c r="W87">
        <v>38.241</v>
      </c>
      <c r="X87">
        <v>83.92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27.3447</v>
      </c>
      <c r="AE87">
        <v>49.436556000000003</v>
      </c>
      <c r="AF87">
        <v>8.8740000000000006</v>
      </c>
      <c r="AG87">
        <v>40.584000000000003</v>
      </c>
      <c r="AH87">
        <v>93.563599999999994</v>
      </c>
      <c r="AI87">
        <v>0</v>
      </c>
      <c r="AJ87">
        <v>0</v>
      </c>
      <c r="AK87">
        <v>25.633800000000001</v>
      </c>
      <c r="AL87">
        <v>79.376220000000004</v>
      </c>
      <c r="AM87">
        <v>5.2786799999999996</v>
      </c>
      <c r="AN87">
        <v>0.78432999999999997</v>
      </c>
      <c r="AO87">
        <v>23.52</v>
      </c>
      <c r="AP87">
        <v>11.7852</v>
      </c>
      <c r="AQ87">
        <v>46.62</v>
      </c>
      <c r="AR87">
        <v>11.04</v>
      </c>
      <c r="AS87">
        <v>9.4163999999999994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2790.1039599999995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65.16</v>
      </c>
      <c r="H88">
        <v>0</v>
      </c>
      <c r="I88">
        <v>0</v>
      </c>
      <c r="J88">
        <v>78.912000000000006</v>
      </c>
      <c r="K88">
        <v>683.13656200000003</v>
      </c>
      <c r="L88">
        <v>436.45249999999999</v>
      </c>
      <c r="M88">
        <v>62</v>
      </c>
      <c r="N88">
        <v>58.59</v>
      </c>
      <c r="O88">
        <v>123.66562500000001</v>
      </c>
      <c r="P88">
        <v>103.125</v>
      </c>
      <c r="Q88">
        <v>19.984999999999999</v>
      </c>
      <c r="R88">
        <v>24.617999999999999</v>
      </c>
      <c r="S88">
        <v>26.390910000000002</v>
      </c>
      <c r="T88">
        <v>0</v>
      </c>
      <c r="U88">
        <v>348.97500000000002</v>
      </c>
      <c r="V88">
        <v>11.402587</v>
      </c>
      <c r="W88">
        <v>38.241</v>
      </c>
      <c r="X88">
        <v>83.92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40.584000000000003</v>
      </c>
      <c r="AH88">
        <v>93.563599999999994</v>
      </c>
      <c r="AI88">
        <v>0</v>
      </c>
      <c r="AJ88">
        <v>0</v>
      </c>
      <c r="AK88">
        <v>25.633800000000001</v>
      </c>
      <c r="AL88">
        <v>24.402000000000001</v>
      </c>
      <c r="AM88">
        <v>0</v>
      </c>
      <c r="AN88">
        <v>0.78432999999999997</v>
      </c>
      <c r="AO88">
        <v>23.52</v>
      </c>
      <c r="AP88">
        <v>11.7852</v>
      </c>
      <c r="AQ88">
        <v>46.62</v>
      </c>
      <c r="AR88">
        <v>15.456</v>
      </c>
      <c r="AS88">
        <v>9.4163999999999994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2725.1521599999996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65.16</v>
      </c>
      <c r="H89">
        <v>0</v>
      </c>
      <c r="I89">
        <v>0</v>
      </c>
      <c r="J89">
        <v>78.912000000000006</v>
      </c>
      <c r="K89">
        <v>683.13656200000003</v>
      </c>
      <c r="L89">
        <v>436.45249999999999</v>
      </c>
      <c r="M89">
        <v>62</v>
      </c>
      <c r="N89">
        <v>58.59</v>
      </c>
      <c r="O89">
        <v>123.66562500000001</v>
      </c>
      <c r="P89">
        <v>103.125</v>
      </c>
      <c r="Q89">
        <v>19.984999999999999</v>
      </c>
      <c r="R89">
        <v>24.617999999999999</v>
      </c>
      <c r="S89">
        <v>26.390910000000002</v>
      </c>
      <c r="T89">
        <v>0</v>
      </c>
      <c r="U89">
        <v>348.97500000000002</v>
      </c>
      <c r="V89">
        <v>11.402587</v>
      </c>
      <c r="W89">
        <v>38.241</v>
      </c>
      <c r="X89">
        <v>83.92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17.529669999999999</v>
      </c>
      <c r="AE89">
        <v>49.436556000000003</v>
      </c>
      <c r="AF89">
        <v>8.8740000000000006</v>
      </c>
      <c r="AG89">
        <v>40.584000000000003</v>
      </c>
      <c r="AH89">
        <v>70.172700000000006</v>
      </c>
      <c r="AI89">
        <v>0</v>
      </c>
      <c r="AJ89">
        <v>0</v>
      </c>
      <c r="AK89">
        <v>25.633800000000001</v>
      </c>
      <c r="AL89">
        <v>13.363</v>
      </c>
      <c r="AM89">
        <v>0</v>
      </c>
      <c r="AN89">
        <v>0.78432999999999997</v>
      </c>
      <c r="AO89">
        <v>23.52</v>
      </c>
      <c r="AP89">
        <v>11.7852</v>
      </c>
      <c r="AQ89">
        <v>46.62</v>
      </c>
      <c r="AR89">
        <v>15.456</v>
      </c>
      <c r="AS89">
        <v>9.4163999999999994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2690.0221299999994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65.16</v>
      </c>
      <c r="H90">
        <v>0</v>
      </c>
      <c r="I90">
        <v>0</v>
      </c>
      <c r="J90">
        <v>78.912000000000006</v>
      </c>
      <c r="K90">
        <v>683.13656200000003</v>
      </c>
      <c r="L90">
        <v>436.45249999999999</v>
      </c>
      <c r="M90">
        <v>62</v>
      </c>
      <c r="N90">
        <v>58.59</v>
      </c>
      <c r="O90">
        <v>123.66562500000001</v>
      </c>
      <c r="P90">
        <v>103.125</v>
      </c>
      <c r="Q90">
        <v>19.984999999999999</v>
      </c>
      <c r="R90">
        <v>24.617999999999999</v>
      </c>
      <c r="S90">
        <v>26.390910000000002</v>
      </c>
      <c r="T90">
        <v>0</v>
      </c>
      <c r="U90">
        <v>348.97500000000002</v>
      </c>
      <c r="V90">
        <v>11.402587</v>
      </c>
      <c r="W90">
        <v>38.241</v>
      </c>
      <c r="X90">
        <v>83.92</v>
      </c>
      <c r="Y90">
        <v>0</v>
      </c>
      <c r="Z90">
        <v>0</v>
      </c>
      <c r="AA90">
        <v>13.983000000000001</v>
      </c>
      <c r="AB90">
        <v>26.260100000000001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40.584000000000003</v>
      </c>
      <c r="AH90">
        <v>70.172700000000006</v>
      </c>
      <c r="AI90">
        <v>0</v>
      </c>
      <c r="AJ90">
        <v>0</v>
      </c>
      <c r="AK90">
        <v>25.633800000000001</v>
      </c>
      <c r="AL90">
        <v>13.363</v>
      </c>
      <c r="AM90">
        <v>0</v>
      </c>
      <c r="AN90">
        <v>0.78432999999999997</v>
      </c>
      <c r="AO90">
        <v>23.52</v>
      </c>
      <c r="AP90">
        <v>11.7852</v>
      </c>
      <c r="AQ90">
        <v>33.642000000000003</v>
      </c>
      <c r="AR90">
        <v>15.456</v>
      </c>
      <c r="AS90">
        <v>9.4163999999999994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2658.9515199999996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78.912000000000006</v>
      </c>
      <c r="K91">
        <v>683.13656200000003</v>
      </c>
      <c r="L91">
        <v>436.45249999999999</v>
      </c>
      <c r="M91">
        <v>72</v>
      </c>
      <c r="N91">
        <v>58.59</v>
      </c>
      <c r="O91">
        <v>123.66562500000001</v>
      </c>
      <c r="P91">
        <v>103.125</v>
      </c>
      <c r="Q91">
        <v>19.984999999999999</v>
      </c>
      <c r="R91">
        <v>24.617999999999999</v>
      </c>
      <c r="S91">
        <v>26.390910000000002</v>
      </c>
      <c r="T91">
        <v>0</v>
      </c>
      <c r="U91">
        <v>348.97500000000002</v>
      </c>
      <c r="V91">
        <v>11.402587</v>
      </c>
      <c r="W91">
        <v>38.241</v>
      </c>
      <c r="X91">
        <v>83.92</v>
      </c>
      <c r="Y91">
        <v>0</v>
      </c>
      <c r="Z91">
        <v>0</v>
      </c>
      <c r="AA91">
        <v>13.983000000000001</v>
      </c>
      <c r="AB91">
        <v>26.260100000000001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40.584000000000003</v>
      </c>
      <c r="AH91">
        <v>70.172700000000006</v>
      </c>
      <c r="AI91">
        <v>0</v>
      </c>
      <c r="AJ91">
        <v>0</v>
      </c>
      <c r="AK91">
        <v>25.633800000000001</v>
      </c>
      <c r="AL91">
        <v>13.363</v>
      </c>
      <c r="AM91">
        <v>0</v>
      </c>
      <c r="AN91">
        <v>0.78432999999999997</v>
      </c>
      <c r="AO91">
        <v>24.99</v>
      </c>
      <c r="AP91">
        <v>11.7852</v>
      </c>
      <c r="AQ91">
        <v>31.122</v>
      </c>
      <c r="AR91">
        <v>15.456</v>
      </c>
      <c r="AS91">
        <v>9.4163999999999994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2667.9015199999994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78.912000000000006</v>
      </c>
      <c r="K92">
        <v>683.13656200000003</v>
      </c>
      <c r="L92">
        <v>436.45249999999999</v>
      </c>
      <c r="M92">
        <v>72</v>
      </c>
      <c r="N92">
        <v>58.59</v>
      </c>
      <c r="O92">
        <v>123.66562500000001</v>
      </c>
      <c r="P92">
        <v>103.125</v>
      </c>
      <c r="Q92">
        <v>19.984999999999999</v>
      </c>
      <c r="R92">
        <v>24.617999999999999</v>
      </c>
      <c r="S92">
        <v>26.390910000000002</v>
      </c>
      <c r="T92">
        <v>0</v>
      </c>
      <c r="U92">
        <v>348.97500000000002</v>
      </c>
      <c r="V92">
        <v>11.402587</v>
      </c>
      <c r="W92">
        <v>38.241</v>
      </c>
      <c r="X92">
        <v>83.92</v>
      </c>
      <c r="Y92">
        <v>0</v>
      </c>
      <c r="Z92">
        <v>0</v>
      </c>
      <c r="AA92">
        <v>13.983000000000001</v>
      </c>
      <c r="AB92">
        <v>12.796799999999999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40.584000000000003</v>
      </c>
      <c r="AH92">
        <v>70.172700000000006</v>
      </c>
      <c r="AI92">
        <v>0</v>
      </c>
      <c r="AJ92">
        <v>0</v>
      </c>
      <c r="AK92">
        <v>25.633800000000001</v>
      </c>
      <c r="AL92">
        <v>13.363</v>
      </c>
      <c r="AM92">
        <v>0</v>
      </c>
      <c r="AN92">
        <v>0.78432999999999997</v>
      </c>
      <c r="AO92">
        <v>24.99</v>
      </c>
      <c r="AP92">
        <v>11.7852</v>
      </c>
      <c r="AQ92">
        <v>31.122</v>
      </c>
      <c r="AR92">
        <v>13.247999999999999</v>
      </c>
      <c r="AS92">
        <v>9.4163999999999994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2652.2302199999995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78.912000000000006</v>
      </c>
      <c r="K93">
        <v>683.13656200000003</v>
      </c>
      <c r="L93">
        <v>436.45249999999999</v>
      </c>
      <c r="M93">
        <v>72</v>
      </c>
      <c r="N93">
        <v>58.59</v>
      </c>
      <c r="O93">
        <v>123.66562500000001</v>
      </c>
      <c r="P93">
        <v>103.125</v>
      </c>
      <c r="Q93">
        <v>19.984999999999999</v>
      </c>
      <c r="R93">
        <v>24.617999999999999</v>
      </c>
      <c r="S93">
        <v>26.390910000000002</v>
      </c>
      <c r="T93">
        <v>0</v>
      </c>
      <c r="U93">
        <v>348.97500000000002</v>
      </c>
      <c r="V93">
        <v>11.402587</v>
      </c>
      <c r="W93">
        <v>38.241</v>
      </c>
      <c r="X93">
        <v>83.92</v>
      </c>
      <c r="Y93">
        <v>0</v>
      </c>
      <c r="Z93">
        <v>0</v>
      </c>
      <c r="AA93">
        <v>13.983000000000001</v>
      </c>
      <c r="AB93">
        <v>12.796799999999999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40.584000000000003</v>
      </c>
      <c r="AH93">
        <v>70.172700000000006</v>
      </c>
      <c r="AI93">
        <v>0</v>
      </c>
      <c r="AJ93">
        <v>0</v>
      </c>
      <c r="AK93">
        <v>25.633800000000001</v>
      </c>
      <c r="AL93">
        <v>13.363</v>
      </c>
      <c r="AM93">
        <v>0</v>
      </c>
      <c r="AN93">
        <v>0.78432999999999997</v>
      </c>
      <c r="AO93">
        <v>24.99</v>
      </c>
      <c r="AP93">
        <v>11.7852</v>
      </c>
      <c r="AQ93">
        <v>15.12</v>
      </c>
      <c r="AR93">
        <v>13.247999999999999</v>
      </c>
      <c r="AS93">
        <v>9.4163999999999994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2636.2282199999995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78.912000000000006</v>
      </c>
      <c r="K94">
        <v>683.13656200000003</v>
      </c>
      <c r="L94">
        <v>436.45249999999999</v>
      </c>
      <c r="M94">
        <v>72</v>
      </c>
      <c r="N94">
        <v>58.59</v>
      </c>
      <c r="O94">
        <v>123.66562500000001</v>
      </c>
      <c r="P94">
        <v>103.125</v>
      </c>
      <c r="Q94">
        <v>19.984999999999999</v>
      </c>
      <c r="R94">
        <v>24.617999999999999</v>
      </c>
      <c r="S94">
        <v>26.390910000000002</v>
      </c>
      <c r="T94">
        <v>0</v>
      </c>
      <c r="U94">
        <v>348.97500000000002</v>
      </c>
      <c r="V94">
        <v>11.402587</v>
      </c>
      <c r="W94">
        <v>38.241</v>
      </c>
      <c r="X94">
        <v>83.92</v>
      </c>
      <c r="Y94">
        <v>0</v>
      </c>
      <c r="Z94">
        <v>0</v>
      </c>
      <c r="AA94">
        <v>13.983000000000001</v>
      </c>
      <c r="AB94">
        <v>12.796799999999999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40.584000000000003</v>
      </c>
      <c r="AH94">
        <v>70.172700000000006</v>
      </c>
      <c r="AI94">
        <v>0</v>
      </c>
      <c r="AJ94">
        <v>0</v>
      </c>
      <c r="AK94">
        <v>25.633800000000001</v>
      </c>
      <c r="AL94">
        <v>13.363</v>
      </c>
      <c r="AM94">
        <v>0</v>
      </c>
      <c r="AN94">
        <v>0.78432999999999997</v>
      </c>
      <c r="AO94">
        <v>24.99</v>
      </c>
      <c r="AP94">
        <v>11.7852</v>
      </c>
      <c r="AQ94">
        <v>15.12</v>
      </c>
      <c r="AR94">
        <v>13.247999999999999</v>
      </c>
      <c r="AS94">
        <v>9.4163999999999994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2636.2282199999995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78.912000000000006</v>
      </c>
      <c r="K95">
        <v>683.13656200000003</v>
      </c>
      <c r="L95">
        <v>436.45249999999999</v>
      </c>
      <c r="M95">
        <v>72</v>
      </c>
      <c r="N95">
        <v>58.59</v>
      </c>
      <c r="O95">
        <v>123.66562500000001</v>
      </c>
      <c r="P95">
        <v>103.125</v>
      </c>
      <c r="Q95">
        <v>19.984999999999999</v>
      </c>
      <c r="R95">
        <v>24.617999999999999</v>
      </c>
      <c r="S95">
        <v>26.390910000000002</v>
      </c>
      <c r="T95">
        <v>0</v>
      </c>
      <c r="U95">
        <v>348.97500000000002</v>
      </c>
      <c r="V95">
        <v>11.402587</v>
      </c>
      <c r="W95">
        <v>38.241</v>
      </c>
      <c r="X95">
        <v>83.92</v>
      </c>
      <c r="Y95">
        <v>0</v>
      </c>
      <c r="Z95">
        <v>0</v>
      </c>
      <c r="AA95">
        <v>13.983000000000001</v>
      </c>
      <c r="AB95">
        <v>12.796799999999999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40.584000000000003</v>
      </c>
      <c r="AH95">
        <v>41.289200000000001</v>
      </c>
      <c r="AI95">
        <v>0</v>
      </c>
      <c r="AJ95">
        <v>0</v>
      </c>
      <c r="AK95">
        <v>25.633800000000001</v>
      </c>
      <c r="AL95">
        <v>13.363</v>
      </c>
      <c r="AM95">
        <v>0</v>
      </c>
      <c r="AN95">
        <v>0.78432999999999997</v>
      </c>
      <c r="AO95">
        <v>24.99</v>
      </c>
      <c r="AP95">
        <v>11.7852</v>
      </c>
      <c r="AQ95">
        <v>15.12</v>
      </c>
      <c r="AR95">
        <v>8.8320000000000007</v>
      </c>
      <c r="AS95">
        <v>9.4163999999999994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2602.9287199999994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78.912000000000006</v>
      </c>
      <c r="K96">
        <v>683.13656200000003</v>
      </c>
      <c r="L96">
        <v>436.45249999999999</v>
      </c>
      <c r="M96">
        <v>72</v>
      </c>
      <c r="N96">
        <v>58.59</v>
      </c>
      <c r="O96">
        <v>123.66562500000001</v>
      </c>
      <c r="P96">
        <v>103.125</v>
      </c>
      <c r="Q96">
        <v>19.984999999999999</v>
      </c>
      <c r="R96">
        <v>24.617999999999999</v>
      </c>
      <c r="S96">
        <v>26.390910000000002</v>
      </c>
      <c r="T96">
        <v>0</v>
      </c>
      <c r="U96">
        <v>348.97500000000002</v>
      </c>
      <c r="V96">
        <v>11.402587</v>
      </c>
      <c r="W96">
        <v>38.241</v>
      </c>
      <c r="X96">
        <v>83.92</v>
      </c>
      <c r="Y96">
        <v>0</v>
      </c>
      <c r="Z96">
        <v>0</v>
      </c>
      <c r="AA96">
        <v>0</v>
      </c>
      <c r="AB96">
        <v>12.796799999999999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40.584000000000003</v>
      </c>
      <c r="AH96">
        <v>41.289200000000001</v>
      </c>
      <c r="AI96">
        <v>0</v>
      </c>
      <c r="AJ96">
        <v>0</v>
      </c>
      <c r="AK96">
        <v>25.633800000000001</v>
      </c>
      <c r="AL96">
        <v>13.363</v>
      </c>
      <c r="AM96">
        <v>0</v>
      </c>
      <c r="AN96">
        <v>0.78432999999999997</v>
      </c>
      <c r="AO96">
        <v>24.99</v>
      </c>
      <c r="AP96">
        <v>11.7852</v>
      </c>
      <c r="AQ96">
        <v>0</v>
      </c>
      <c r="AR96">
        <v>8.8320000000000007</v>
      </c>
      <c r="AS96">
        <v>9.4163999999999994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2573.8257199999994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78.912000000000006</v>
      </c>
      <c r="K97">
        <v>683.13656200000003</v>
      </c>
      <c r="L97">
        <v>436.46249999999998</v>
      </c>
      <c r="M97">
        <v>72</v>
      </c>
      <c r="N97">
        <v>58.59</v>
      </c>
      <c r="O97">
        <v>123.66562500000001</v>
      </c>
      <c r="P97">
        <v>103.125</v>
      </c>
      <c r="Q97">
        <v>19.984999999999999</v>
      </c>
      <c r="R97">
        <v>24.617999999999999</v>
      </c>
      <c r="S97">
        <v>26.390910000000002</v>
      </c>
      <c r="T97">
        <v>0</v>
      </c>
      <c r="U97">
        <v>348.97500000000002</v>
      </c>
      <c r="V97">
        <v>11.402587</v>
      </c>
      <c r="W97">
        <v>38.241</v>
      </c>
      <c r="X97">
        <v>83.92</v>
      </c>
      <c r="Y97">
        <v>0</v>
      </c>
      <c r="Z97">
        <v>0</v>
      </c>
      <c r="AA97">
        <v>0</v>
      </c>
      <c r="AB97">
        <v>12.796799999999999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40.584000000000003</v>
      </c>
      <c r="AH97">
        <v>41.289200000000001</v>
      </c>
      <c r="AI97">
        <v>0</v>
      </c>
      <c r="AJ97">
        <v>0</v>
      </c>
      <c r="AK97">
        <v>25.633800000000001</v>
      </c>
      <c r="AL97">
        <v>13.363</v>
      </c>
      <c r="AM97">
        <v>0</v>
      </c>
      <c r="AN97">
        <v>0.78432999999999997</v>
      </c>
      <c r="AO97">
        <v>24.99</v>
      </c>
      <c r="AP97">
        <v>11.7852</v>
      </c>
      <c r="AQ97">
        <v>0</v>
      </c>
      <c r="AR97">
        <v>8.8320000000000007</v>
      </c>
      <c r="AS97">
        <v>9.4163999999999994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2573.8357199999996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78.912000000000006</v>
      </c>
      <c r="K98">
        <v>683.13656200000003</v>
      </c>
      <c r="L98">
        <v>436.45249999999999</v>
      </c>
      <c r="M98">
        <v>72</v>
      </c>
      <c r="N98">
        <v>58.59</v>
      </c>
      <c r="O98">
        <v>123.66562500000001</v>
      </c>
      <c r="P98">
        <v>103.125</v>
      </c>
      <c r="Q98">
        <v>19.984999999999999</v>
      </c>
      <c r="R98">
        <v>24.617999999999999</v>
      </c>
      <c r="S98">
        <v>26.390910000000002</v>
      </c>
      <c r="T98">
        <v>0</v>
      </c>
      <c r="U98">
        <v>348.97500000000002</v>
      </c>
      <c r="V98">
        <v>11.402587</v>
      </c>
      <c r="W98">
        <v>38.241</v>
      </c>
      <c r="X98">
        <v>83.92</v>
      </c>
      <c r="Y98">
        <v>0</v>
      </c>
      <c r="Z98">
        <v>0</v>
      </c>
      <c r="AA98">
        <v>0</v>
      </c>
      <c r="AB98">
        <v>12.796799999999999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40.584000000000003</v>
      </c>
      <c r="AH98">
        <v>41.289200000000001</v>
      </c>
      <c r="AI98">
        <v>0</v>
      </c>
      <c r="AJ98">
        <v>0</v>
      </c>
      <c r="AK98">
        <v>25.633800000000001</v>
      </c>
      <c r="AL98">
        <v>13.363</v>
      </c>
      <c r="AM98">
        <v>0</v>
      </c>
      <c r="AN98">
        <v>0.78432999999999997</v>
      </c>
      <c r="AO98">
        <v>24.99</v>
      </c>
      <c r="AP98">
        <v>11.7852</v>
      </c>
      <c r="AQ98">
        <v>0</v>
      </c>
      <c r="AR98">
        <v>8.8320000000000007</v>
      </c>
      <c r="AS98">
        <v>9.4163999999999994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2573.8257199999994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0.80639999999999856</v>
      </c>
      <c r="E99">
        <f t="shared" si="2"/>
        <v>0</v>
      </c>
      <c r="F99">
        <f t="shared" si="2"/>
        <v>0</v>
      </c>
      <c r="G99">
        <f t="shared" si="2"/>
        <v>1.5638399999999979</v>
      </c>
      <c r="H99">
        <f t="shared" si="2"/>
        <v>0</v>
      </c>
      <c r="I99">
        <f t="shared" si="2"/>
        <v>0</v>
      </c>
      <c r="J99">
        <f t="shared" si="2"/>
        <v>1.8938880000000018</v>
      </c>
      <c r="K99">
        <f t="shared" si="2"/>
        <v>16.395277487999998</v>
      </c>
      <c r="L99">
        <f t="shared" si="2"/>
        <v>12.750217499999993</v>
      </c>
      <c r="M99">
        <f t="shared" si="2"/>
        <v>1.508</v>
      </c>
      <c r="N99">
        <f t="shared" si="2"/>
        <v>1.4061600000000019</v>
      </c>
      <c r="O99">
        <f t="shared" si="2"/>
        <v>2.9679749999999947</v>
      </c>
      <c r="P99">
        <f t="shared" si="2"/>
        <v>2.4750000000000001</v>
      </c>
      <c r="Q99">
        <f t="shared" si="2"/>
        <v>0.47963999999999901</v>
      </c>
      <c r="R99">
        <f t="shared" si="2"/>
        <v>0.7337148719999993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0.27366208800000041</v>
      </c>
      <c r="W99">
        <f t="shared" si="2"/>
        <v>0.91778399999999971</v>
      </c>
      <c r="X99">
        <f t="shared" si="2"/>
        <v>2.7566146500000022</v>
      </c>
      <c r="Y99">
        <f t="shared" si="2"/>
        <v>0</v>
      </c>
      <c r="Z99">
        <f t="shared" si="2"/>
        <v>8.3985000000000046E-2</v>
      </c>
      <c r="AA99">
        <f t="shared" si="2"/>
        <v>0.20531151999999991</v>
      </c>
      <c r="AB99">
        <f t="shared" si="2"/>
        <v>0.33017076999999995</v>
      </c>
      <c r="AC99">
        <f t="shared" si="2"/>
        <v>0.104124644</v>
      </c>
      <c r="AD99">
        <f t="shared" si="2"/>
        <v>0.3425240715000003</v>
      </c>
      <c r="AE99">
        <f t="shared" si="2"/>
        <v>1.1040830840000004</v>
      </c>
      <c r="AF99">
        <f t="shared" si="2"/>
        <v>0.20804600000000034</v>
      </c>
      <c r="AG99">
        <f t="shared" si="2"/>
        <v>0.97401599999999866</v>
      </c>
      <c r="AH99">
        <f t="shared" si="2"/>
        <v>1.3944575000000008</v>
      </c>
      <c r="AI99">
        <f t="shared" si="2"/>
        <v>0.13451281800000001</v>
      </c>
      <c r="AJ99">
        <f t="shared" si="2"/>
        <v>0</v>
      </c>
      <c r="AK99">
        <f t="shared" si="2"/>
        <v>0.61521120000000062</v>
      </c>
      <c r="AL99">
        <f t="shared" si="2"/>
        <v>0.6224601600000006</v>
      </c>
      <c r="AM99">
        <f t="shared" si="2"/>
        <v>5.9981000999999992E-2</v>
      </c>
      <c r="AN99">
        <f t="shared" si="2"/>
        <v>1.714048E-2</v>
      </c>
      <c r="AO99">
        <f t="shared" si="2"/>
        <v>0.61210799999999965</v>
      </c>
      <c r="AP99">
        <f t="shared" si="2"/>
        <v>0.28334439000000022</v>
      </c>
      <c r="AQ99">
        <f t="shared" si="2"/>
        <v>0.38475674999999976</v>
      </c>
      <c r="AR99">
        <f t="shared" si="2"/>
        <v>0.37839599999999995</v>
      </c>
      <c r="AS99">
        <f t="shared" si="2"/>
        <v>0.29848104600000064</v>
      </c>
      <c r="AT99">
        <f t="shared" si="2"/>
        <v>0.41053145000000002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66.750597322499971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683.13656200000003</v>
      </c>
      <c r="L3">
        <v>319.713436</v>
      </c>
      <c r="M3">
        <v>62</v>
      </c>
      <c r="N3">
        <v>58.59</v>
      </c>
      <c r="O3">
        <v>123.66562500000001</v>
      </c>
      <c r="P3">
        <v>103.125</v>
      </c>
      <c r="Q3">
        <v>19.984999999999999</v>
      </c>
      <c r="R3">
        <v>42.390099999999997</v>
      </c>
      <c r="S3">
        <v>26.3901</v>
      </c>
      <c r="T3">
        <v>0</v>
      </c>
      <c r="U3">
        <v>348.97500000000002</v>
      </c>
      <c r="V3">
        <v>11.4</v>
      </c>
      <c r="W3">
        <v>36.637599999999999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40.584000000000003</v>
      </c>
      <c r="AH3">
        <v>37.880000000000003</v>
      </c>
      <c r="AI3">
        <v>0</v>
      </c>
      <c r="AJ3">
        <v>0</v>
      </c>
      <c r="AK3">
        <v>25.633800000000001</v>
      </c>
      <c r="AL3">
        <v>24.402000000000001</v>
      </c>
      <c r="AM3">
        <v>0</v>
      </c>
      <c r="AN3">
        <v>0.78432999999999997</v>
      </c>
      <c r="AO3">
        <v>27.93</v>
      </c>
      <c r="AP3">
        <v>11.529</v>
      </c>
      <c r="AQ3">
        <v>15.12</v>
      </c>
      <c r="AR3">
        <v>48.576000000000001</v>
      </c>
      <c r="AS3">
        <v>31.897382</v>
      </c>
      <c r="AT3">
        <v>15.390012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2321.500403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683.13656200000003</v>
      </c>
      <c r="L4">
        <v>408.74959899999999</v>
      </c>
      <c r="M4">
        <v>62</v>
      </c>
      <c r="N4">
        <v>58.59</v>
      </c>
      <c r="O4">
        <v>123.66562500000001</v>
      </c>
      <c r="P4">
        <v>103.125</v>
      </c>
      <c r="Q4">
        <v>19.984999999999999</v>
      </c>
      <c r="R4">
        <v>42.390099999999997</v>
      </c>
      <c r="S4">
        <v>26.3901</v>
      </c>
      <c r="T4">
        <v>0</v>
      </c>
      <c r="U4">
        <v>348.97500000000002</v>
      </c>
      <c r="V4">
        <v>11.4</v>
      </c>
      <c r="W4">
        <v>38.241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40.584000000000003</v>
      </c>
      <c r="AH4">
        <v>37.880000000000003</v>
      </c>
      <c r="AI4">
        <v>0</v>
      </c>
      <c r="AJ4">
        <v>0</v>
      </c>
      <c r="AK4">
        <v>25.633800000000001</v>
      </c>
      <c r="AL4">
        <v>79.376220000000004</v>
      </c>
      <c r="AM4">
        <v>0</v>
      </c>
      <c r="AN4">
        <v>0.78432999999999997</v>
      </c>
      <c r="AO4">
        <v>27.93</v>
      </c>
      <c r="AP4">
        <v>11.529</v>
      </c>
      <c r="AQ4">
        <v>15.12</v>
      </c>
      <c r="AR4">
        <v>48.576000000000001</v>
      </c>
      <c r="AS4">
        <v>31.897382</v>
      </c>
      <c r="AT4">
        <v>17.580038999999999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2469.3042129999994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683.13656200000003</v>
      </c>
      <c r="L5">
        <v>436.45010000000002</v>
      </c>
      <c r="M5">
        <v>62</v>
      </c>
      <c r="N5">
        <v>58.59</v>
      </c>
      <c r="O5">
        <v>123.66562500000001</v>
      </c>
      <c r="P5">
        <v>103.125</v>
      </c>
      <c r="Q5">
        <v>19.984999999999999</v>
      </c>
      <c r="R5">
        <v>42.390099999999997</v>
      </c>
      <c r="S5">
        <v>26.3901</v>
      </c>
      <c r="T5">
        <v>0</v>
      </c>
      <c r="U5">
        <v>348.97500000000002</v>
      </c>
      <c r="V5">
        <v>11.4</v>
      </c>
      <c r="W5">
        <v>38.241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40.584000000000003</v>
      </c>
      <c r="AH5">
        <v>37.880000000000003</v>
      </c>
      <c r="AI5">
        <v>0</v>
      </c>
      <c r="AJ5">
        <v>0</v>
      </c>
      <c r="AK5">
        <v>25.633800000000001</v>
      </c>
      <c r="AL5">
        <v>79.376220000000004</v>
      </c>
      <c r="AM5">
        <v>0</v>
      </c>
      <c r="AN5">
        <v>0.78432999999999997</v>
      </c>
      <c r="AO5">
        <v>27.93</v>
      </c>
      <c r="AP5">
        <v>11.529</v>
      </c>
      <c r="AQ5">
        <v>15.12</v>
      </c>
      <c r="AR5">
        <v>13.247999999999999</v>
      </c>
      <c r="AS5">
        <v>31.897382</v>
      </c>
      <c r="AT5">
        <v>17.580038999999999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2461.6767140000002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683.13656200000003</v>
      </c>
      <c r="L6">
        <v>436.45010000000002</v>
      </c>
      <c r="M6">
        <v>62</v>
      </c>
      <c r="N6">
        <v>58.59</v>
      </c>
      <c r="O6">
        <v>123.66562500000001</v>
      </c>
      <c r="P6">
        <v>103.125</v>
      </c>
      <c r="Q6">
        <v>19.984999999999999</v>
      </c>
      <c r="R6">
        <v>42.390099999999997</v>
      </c>
      <c r="S6">
        <v>26.3901</v>
      </c>
      <c r="T6">
        <v>0</v>
      </c>
      <c r="U6">
        <v>348.97500000000002</v>
      </c>
      <c r="V6">
        <v>11.4</v>
      </c>
      <c r="W6">
        <v>38.241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40.584000000000003</v>
      </c>
      <c r="AH6">
        <v>37.880000000000003</v>
      </c>
      <c r="AI6">
        <v>0</v>
      </c>
      <c r="AJ6">
        <v>0</v>
      </c>
      <c r="AK6">
        <v>25.633800000000001</v>
      </c>
      <c r="AL6">
        <v>79.376220000000004</v>
      </c>
      <c r="AM6">
        <v>0</v>
      </c>
      <c r="AN6">
        <v>0.78432999999999997</v>
      </c>
      <c r="AO6">
        <v>27.93</v>
      </c>
      <c r="AP6">
        <v>11.529</v>
      </c>
      <c r="AQ6">
        <v>0</v>
      </c>
      <c r="AR6">
        <v>11.04</v>
      </c>
      <c r="AS6">
        <v>31.897382</v>
      </c>
      <c r="AT6">
        <v>17.580038999999999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2444.3487140000002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683.13656200000003</v>
      </c>
      <c r="L7">
        <v>436.45010000000002</v>
      </c>
      <c r="M7">
        <v>62</v>
      </c>
      <c r="N7">
        <v>58.59</v>
      </c>
      <c r="O7">
        <v>123.66562500000001</v>
      </c>
      <c r="P7">
        <v>103.125</v>
      </c>
      <c r="Q7">
        <v>19.984999999999999</v>
      </c>
      <c r="R7">
        <v>42.390099999999997</v>
      </c>
      <c r="S7">
        <v>26.3901</v>
      </c>
      <c r="T7">
        <v>0</v>
      </c>
      <c r="U7">
        <v>348.97500000000002</v>
      </c>
      <c r="V7">
        <v>11.4</v>
      </c>
      <c r="W7">
        <v>38.241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40.584000000000003</v>
      </c>
      <c r="AH7">
        <v>37.880000000000003</v>
      </c>
      <c r="AI7">
        <v>0</v>
      </c>
      <c r="AJ7">
        <v>0</v>
      </c>
      <c r="AK7">
        <v>25.633800000000001</v>
      </c>
      <c r="AL7">
        <v>79.376220000000004</v>
      </c>
      <c r="AM7">
        <v>0</v>
      </c>
      <c r="AN7">
        <v>0.78432999999999997</v>
      </c>
      <c r="AO7">
        <v>27.93</v>
      </c>
      <c r="AP7">
        <v>13.10463</v>
      </c>
      <c r="AQ7">
        <v>0</v>
      </c>
      <c r="AR7">
        <v>11.04</v>
      </c>
      <c r="AS7">
        <v>31.897382</v>
      </c>
      <c r="AT7">
        <v>17.580038999999999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2437.0503440000002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683.13656200000003</v>
      </c>
      <c r="L8">
        <v>436.45010000000002</v>
      </c>
      <c r="M8">
        <v>62</v>
      </c>
      <c r="N8">
        <v>58.59</v>
      </c>
      <c r="O8">
        <v>123.66562500000001</v>
      </c>
      <c r="P8">
        <v>103.125</v>
      </c>
      <c r="Q8">
        <v>19.984999999999999</v>
      </c>
      <c r="R8">
        <v>42.390099999999997</v>
      </c>
      <c r="S8">
        <v>26.3901</v>
      </c>
      <c r="T8">
        <v>0</v>
      </c>
      <c r="U8">
        <v>348.97500000000002</v>
      </c>
      <c r="V8">
        <v>11.4</v>
      </c>
      <c r="W8">
        <v>38.241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40.584000000000003</v>
      </c>
      <c r="AH8">
        <v>37.880000000000003</v>
      </c>
      <c r="AI8">
        <v>0</v>
      </c>
      <c r="AJ8">
        <v>0</v>
      </c>
      <c r="AK8">
        <v>25.633800000000001</v>
      </c>
      <c r="AL8">
        <v>24.402000000000001</v>
      </c>
      <c r="AM8">
        <v>0</v>
      </c>
      <c r="AN8">
        <v>0.78432999999999997</v>
      </c>
      <c r="AO8">
        <v>27.93</v>
      </c>
      <c r="AP8">
        <v>13.10463</v>
      </c>
      <c r="AQ8">
        <v>0</v>
      </c>
      <c r="AR8">
        <v>11.04</v>
      </c>
      <c r="AS8">
        <v>31.897382</v>
      </c>
      <c r="AT8">
        <v>17.580038999999999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2382.0761240000002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683.13656200000003</v>
      </c>
      <c r="L9">
        <v>436.45010000000002</v>
      </c>
      <c r="M9">
        <v>62</v>
      </c>
      <c r="N9">
        <v>58.59</v>
      </c>
      <c r="O9">
        <v>123.66562500000001</v>
      </c>
      <c r="P9">
        <v>103.125</v>
      </c>
      <c r="Q9">
        <v>19.984999999999999</v>
      </c>
      <c r="R9">
        <v>42.390099999999997</v>
      </c>
      <c r="S9">
        <v>26.3901</v>
      </c>
      <c r="T9">
        <v>0</v>
      </c>
      <c r="U9">
        <v>348.97500000000002</v>
      </c>
      <c r="V9">
        <v>11.4</v>
      </c>
      <c r="W9">
        <v>38.241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40.584000000000003</v>
      </c>
      <c r="AH9">
        <v>37.880000000000003</v>
      </c>
      <c r="AI9">
        <v>0</v>
      </c>
      <c r="AJ9">
        <v>0</v>
      </c>
      <c r="AK9">
        <v>25.633800000000001</v>
      </c>
      <c r="AL9">
        <v>24.402000000000001</v>
      </c>
      <c r="AM9">
        <v>0</v>
      </c>
      <c r="AN9">
        <v>0.78432999999999997</v>
      </c>
      <c r="AO9">
        <v>27.93</v>
      </c>
      <c r="AP9">
        <v>13.10463</v>
      </c>
      <c r="AQ9">
        <v>0</v>
      </c>
      <c r="AR9">
        <v>11.04</v>
      </c>
      <c r="AS9">
        <v>10.7616</v>
      </c>
      <c r="AT9">
        <v>17.580038999999999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2320.9403419999999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683.13656200000003</v>
      </c>
      <c r="L10">
        <v>469.6551</v>
      </c>
      <c r="M10">
        <v>62</v>
      </c>
      <c r="N10">
        <v>58.59</v>
      </c>
      <c r="O10">
        <v>123.66562500000001</v>
      </c>
      <c r="P10">
        <v>103.125</v>
      </c>
      <c r="Q10">
        <v>19.984999999999999</v>
      </c>
      <c r="R10">
        <v>42.390099999999997</v>
      </c>
      <c r="S10">
        <v>26.3901</v>
      </c>
      <c r="T10">
        <v>0</v>
      </c>
      <c r="U10">
        <v>348.97500000000002</v>
      </c>
      <c r="V10">
        <v>11.4</v>
      </c>
      <c r="W10">
        <v>38.241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40.584000000000003</v>
      </c>
      <c r="AH10">
        <v>37.880000000000003</v>
      </c>
      <c r="AI10">
        <v>0</v>
      </c>
      <c r="AJ10">
        <v>0</v>
      </c>
      <c r="AK10">
        <v>25.633800000000001</v>
      </c>
      <c r="AL10">
        <v>24.402000000000001</v>
      </c>
      <c r="AM10">
        <v>0</v>
      </c>
      <c r="AN10">
        <v>0.78432999999999997</v>
      </c>
      <c r="AO10">
        <v>27.93</v>
      </c>
      <c r="AP10">
        <v>13.10463</v>
      </c>
      <c r="AQ10">
        <v>0</v>
      </c>
      <c r="AR10">
        <v>11.04</v>
      </c>
      <c r="AS10">
        <v>9.4163999999999994</v>
      </c>
      <c r="AT10">
        <v>17.580038999999999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2352.8001420000001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683.13656200000003</v>
      </c>
      <c r="L11">
        <v>449.42500000000001</v>
      </c>
      <c r="M11">
        <v>62</v>
      </c>
      <c r="N11">
        <v>58.59</v>
      </c>
      <c r="O11">
        <v>123.66562500000001</v>
      </c>
      <c r="P11">
        <v>103.125</v>
      </c>
      <c r="Q11">
        <v>16.912500000000001</v>
      </c>
      <c r="R11">
        <v>42.390099999999997</v>
      </c>
      <c r="S11">
        <v>22.687000000000001</v>
      </c>
      <c r="T11">
        <v>0</v>
      </c>
      <c r="U11">
        <v>348.97500000000002</v>
      </c>
      <c r="V11">
        <v>11.4</v>
      </c>
      <c r="W11">
        <v>38.241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40.584000000000003</v>
      </c>
      <c r="AH11">
        <v>37.880000000000003</v>
      </c>
      <c r="AI11">
        <v>0</v>
      </c>
      <c r="AJ11">
        <v>0</v>
      </c>
      <c r="AK11">
        <v>25.633800000000001</v>
      </c>
      <c r="AL11">
        <v>24.402000000000001</v>
      </c>
      <c r="AM11">
        <v>0</v>
      </c>
      <c r="AN11">
        <v>0.78432999999999997</v>
      </c>
      <c r="AO11">
        <v>27.93</v>
      </c>
      <c r="AP11">
        <v>11.529</v>
      </c>
      <c r="AQ11">
        <v>0</v>
      </c>
      <c r="AR11">
        <v>11.04</v>
      </c>
      <c r="AS11">
        <v>9.4163999999999994</v>
      </c>
      <c r="AT11">
        <v>17.580038999999999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2324.2188120000001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683.13656200000003</v>
      </c>
      <c r="L12">
        <v>449.42500000000001</v>
      </c>
      <c r="M12">
        <v>62</v>
      </c>
      <c r="N12">
        <v>58.59</v>
      </c>
      <c r="O12">
        <v>123.66562500000001</v>
      </c>
      <c r="P12">
        <v>103.125</v>
      </c>
      <c r="Q12">
        <v>16.912500000000001</v>
      </c>
      <c r="R12">
        <v>42.390099999999997</v>
      </c>
      <c r="S12">
        <v>22.687000000000001</v>
      </c>
      <c r="T12">
        <v>0</v>
      </c>
      <c r="U12">
        <v>348.97500000000002</v>
      </c>
      <c r="V12">
        <v>11.4</v>
      </c>
      <c r="W12">
        <v>38.241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40.584000000000003</v>
      </c>
      <c r="AH12">
        <v>23.390899999999998</v>
      </c>
      <c r="AI12">
        <v>0</v>
      </c>
      <c r="AJ12">
        <v>0</v>
      </c>
      <c r="AK12">
        <v>25.633800000000001</v>
      </c>
      <c r="AL12">
        <v>24.402000000000001</v>
      </c>
      <c r="AM12">
        <v>0</v>
      </c>
      <c r="AN12">
        <v>0.78432999999999997</v>
      </c>
      <c r="AO12">
        <v>27.93</v>
      </c>
      <c r="AP12">
        <v>11.529</v>
      </c>
      <c r="AQ12">
        <v>0</v>
      </c>
      <c r="AR12">
        <v>11.04</v>
      </c>
      <c r="AS12">
        <v>9.4163999999999994</v>
      </c>
      <c r="AT12">
        <v>17.580038999999999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2309.7297119999998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683.13656200000003</v>
      </c>
      <c r="L13">
        <v>449.42500000000001</v>
      </c>
      <c r="M13">
        <v>62</v>
      </c>
      <c r="N13">
        <v>58.59</v>
      </c>
      <c r="O13">
        <v>123.66562500000001</v>
      </c>
      <c r="P13">
        <v>103.125</v>
      </c>
      <c r="Q13">
        <v>16.912500000000001</v>
      </c>
      <c r="R13">
        <v>42.390099999999997</v>
      </c>
      <c r="S13">
        <v>22.687000000000001</v>
      </c>
      <c r="T13">
        <v>0</v>
      </c>
      <c r="U13">
        <v>348.97500000000002</v>
      </c>
      <c r="V13">
        <v>11.4</v>
      </c>
      <c r="W13">
        <v>38.24</v>
      </c>
      <c r="X13">
        <v>110.8241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40.584000000000003</v>
      </c>
      <c r="AH13">
        <v>0</v>
      </c>
      <c r="AI13">
        <v>0</v>
      </c>
      <c r="AJ13">
        <v>0</v>
      </c>
      <c r="AK13">
        <v>25.633800000000001</v>
      </c>
      <c r="AL13">
        <v>24.402000000000001</v>
      </c>
      <c r="AM13">
        <v>0</v>
      </c>
      <c r="AN13">
        <v>0.78432999999999997</v>
      </c>
      <c r="AO13">
        <v>27.93</v>
      </c>
      <c r="AP13">
        <v>11.529</v>
      </c>
      <c r="AQ13">
        <v>0</v>
      </c>
      <c r="AR13">
        <v>11.04</v>
      </c>
      <c r="AS13">
        <v>9.4163999999999994</v>
      </c>
      <c r="AT13">
        <v>17.580038999999999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2298.8219119999999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683.13656200000003</v>
      </c>
      <c r="L14">
        <v>449.42500000000001</v>
      </c>
      <c r="M14">
        <v>62</v>
      </c>
      <c r="N14">
        <v>58.59</v>
      </c>
      <c r="O14">
        <v>123.66562500000001</v>
      </c>
      <c r="P14">
        <v>103.125</v>
      </c>
      <c r="Q14">
        <v>16.912500000000001</v>
      </c>
      <c r="R14">
        <v>42.390099999999997</v>
      </c>
      <c r="S14">
        <v>22.687000000000001</v>
      </c>
      <c r="T14">
        <v>0</v>
      </c>
      <c r="U14">
        <v>348.97500000000002</v>
      </c>
      <c r="V14">
        <v>11.4</v>
      </c>
      <c r="W14">
        <v>38.24</v>
      </c>
      <c r="X14">
        <v>110.8241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40.584000000000003</v>
      </c>
      <c r="AH14">
        <v>0</v>
      </c>
      <c r="AI14">
        <v>0</v>
      </c>
      <c r="AJ14">
        <v>0</v>
      </c>
      <c r="AK14">
        <v>25.633800000000001</v>
      </c>
      <c r="AL14">
        <v>24.402000000000001</v>
      </c>
      <c r="AM14">
        <v>0</v>
      </c>
      <c r="AN14">
        <v>0.78432999999999997</v>
      </c>
      <c r="AO14">
        <v>27.93</v>
      </c>
      <c r="AP14">
        <v>11.529</v>
      </c>
      <c r="AQ14">
        <v>0</v>
      </c>
      <c r="AR14">
        <v>11.04</v>
      </c>
      <c r="AS14">
        <v>9.4163999999999994</v>
      </c>
      <c r="AT14">
        <v>17.580038999999999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2298.8219119999999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683.13656200000003</v>
      </c>
      <c r="L15">
        <v>450.42500000000001</v>
      </c>
      <c r="M15">
        <v>62</v>
      </c>
      <c r="N15">
        <v>58.59</v>
      </c>
      <c r="O15">
        <v>123.66562500000001</v>
      </c>
      <c r="P15">
        <v>103.125</v>
      </c>
      <c r="Q15">
        <v>16.912500000000001</v>
      </c>
      <c r="R15">
        <v>42.390099999999997</v>
      </c>
      <c r="S15">
        <v>22.687000000000001</v>
      </c>
      <c r="T15">
        <v>0</v>
      </c>
      <c r="U15">
        <v>348.97500000000002</v>
      </c>
      <c r="V15">
        <v>11.4</v>
      </c>
      <c r="W15">
        <v>38.24</v>
      </c>
      <c r="X15">
        <v>110.8241</v>
      </c>
      <c r="Y15">
        <v>0</v>
      </c>
      <c r="Z15">
        <v>0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40.584000000000003</v>
      </c>
      <c r="AH15">
        <v>0</v>
      </c>
      <c r="AI15">
        <v>0</v>
      </c>
      <c r="AJ15">
        <v>0</v>
      </c>
      <c r="AK15">
        <v>25.633800000000001</v>
      </c>
      <c r="AL15">
        <v>24.402000000000001</v>
      </c>
      <c r="AM15">
        <v>0</v>
      </c>
      <c r="AN15">
        <v>0.78432999999999997</v>
      </c>
      <c r="AO15">
        <v>27.93</v>
      </c>
      <c r="AP15">
        <v>11.529</v>
      </c>
      <c r="AQ15">
        <v>0</v>
      </c>
      <c r="AR15">
        <v>11.04</v>
      </c>
      <c r="AS15">
        <v>9.4163999999999994</v>
      </c>
      <c r="AT15">
        <v>17.580038999999999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2320.6929119999995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683.13656200000003</v>
      </c>
      <c r="L16">
        <v>450.42500000000001</v>
      </c>
      <c r="M16">
        <v>62</v>
      </c>
      <c r="N16">
        <v>58.59</v>
      </c>
      <c r="O16">
        <v>123.66562500000001</v>
      </c>
      <c r="P16">
        <v>103.125</v>
      </c>
      <c r="Q16">
        <v>16.912500000000001</v>
      </c>
      <c r="R16">
        <v>42.390099999999997</v>
      </c>
      <c r="S16">
        <v>22.687000000000001</v>
      </c>
      <c r="T16">
        <v>0</v>
      </c>
      <c r="U16">
        <v>348.97500000000002</v>
      </c>
      <c r="V16">
        <v>11.4</v>
      </c>
      <c r="W16">
        <v>38.24</v>
      </c>
      <c r="X16">
        <v>110.8241</v>
      </c>
      <c r="Y16">
        <v>0</v>
      </c>
      <c r="Z16">
        <v>0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40.584000000000003</v>
      </c>
      <c r="AH16">
        <v>0</v>
      </c>
      <c r="AI16">
        <v>0</v>
      </c>
      <c r="AJ16">
        <v>0</v>
      </c>
      <c r="AK16">
        <v>25.633800000000001</v>
      </c>
      <c r="AL16">
        <v>24.402000000000001</v>
      </c>
      <c r="AM16">
        <v>0</v>
      </c>
      <c r="AN16">
        <v>0.78432999999999997</v>
      </c>
      <c r="AO16">
        <v>27.93</v>
      </c>
      <c r="AP16">
        <v>11.529</v>
      </c>
      <c r="AQ16">
        <v>0</v>
      </c>
      <c r="AR16">
        <v>11.04</v>
      </c>
      <c r="AS16">
        <v>9.4163999999999994</v>
      </c>
      <c r="AT16">
        <v>17.580038999999999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2320.6929119999995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683.13656200000003</v>
      </c>
      <c r="L17">
        <v>385.42500000000001</v>
      </c>
      <c r="M17">
        <v>62</v>
      </c>
      <c r="N17">
        <v>58.59</v>
      </c>
      <c r="O17">
        <v>123.66562500000001</v>
      </c>
      <c r="P17">
        <v>103.125</v>
      </c>
      <c r="Q17">
        <v>10.7796</v>
      </c>
      <c r="R17">
        <v>42.390099999999997</v>
      </c>
      <c r="S17">
        <v>14.5905</v>
      </c>
      <c r="T17">
        <v>0</v>
      </c>
      <c r="U17">
        <v>348.97500000000002</v>
      </c>
      <c r="V17">
        <v>11.4</v>
      </c>
      <c r="W17">
        <v>38.24</v>
      </c>
      <c r="X17">
        <v>110.8241</v>
      </c>
      <c r="Y17">
        <v>0</v>
      </c>
      <c r="Z17">
        <v>0</v>
      </c>
      <c r="AA17">
        <v>0</v>
      </c>
      <c r="AB17">
        <v>11.997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40.584000000000003</v>
      </c>
      <c r="AH17">
        <v>0</v>
      </c>
      <c r="AI17">
        <v>0</v>
      </c>
      <c r="AJ17">
        <v>0</v>
      </c>
      <c r="AK17">
        <v>25.633800000000001</v>
      </c>
      <c r="AL17">
        <v>24.402000000000001</v>
      </c>
      <c r="AM17">
        <v>0</v>
      </c>
      <c r="AN17">
        <v>0.78432999999999997</v>
      </c>
      <c r="AO17">
        <v>27.93</v>
      </c>
      <c r="AP17">
        <v>11.529</v>
      </c>
      <c r="AQ17">
        <v>0</v>
      </c>
      <c r="AR17">
        <v>11.04</v>
      </c>
      <c r="AS17">
        <v>9.4163999999999994</v>
      </c>
      <c r="AT17">
        <v>17.580038999999999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2241.4635119999998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618.98140000000001</v>
      </c>
      <c r="L18">
        <v>317.42500000000001</v>
      </c>
      <c r="M18">
        <v>62</v>
      </c>
      <c r="N18">
        <v>58.59</v>
      </c>
      <c r="O18">
        <v>123.66562500000001</v>
      </c>
      <c r="P18">
        <v>103.125</v>
      </c>
      <c r="Q18">
        <v>10.7796</v>
      </c>
      <c r="R18">
        <v>42.390099999999997</v>
      </c>
      <c r="S18">
        <v>14.5905</v>
      </c>
      <c r="T18">
        <v>0</v>
      </c>
      <c r="U18">
        <v>348.97500000000002</v>
      </c>
      <c r="V18">
        <v>11.4</v>
      </c>
      <c r="W18">
        <v>38.24</v>
      </c>
      <c r="X18">
        <v>110.8241</v>
      </c>
      <c r="Y18">
        <v>0</v>
      </c>
      <c r="Z18">
        <v>0</v>
      </c>
      <c r="AA18">
        <v>0</v>
      </c>
      <c r="AB18">
        <v>11.997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40.584000000000003</v>
      </c>
      <c r="AH18">
        <v>0</v>
      </c>
      <c r="AI18">
        <v>0</v>
      </c>
      <c r="AJ18">
        <v>0</v>
      </c>
      <c r="AK18">
        <v>25.633800000000001</v>
      </c>
      <c r="AL18">
        <v>24.402000000000001</v>
      </c>
      <c r="AM18">
        <v>0</v>
      </c>
      <c r="AN18">
        <v>0.78432999999999997</v>
      </c>
      <c r="AO18">
        <v>27.93</v>
      </c>
      <c r="AP18">
        <v>11.529</v>
      </c>
      <c r="AQ18">
        <v>0</v>
      </c>
      <c r="AR18">
        <v>11.04</v>
      </c>
      <c r="AS18">
        <v>9.4163999999999994</v>
      </c>
      <c r="AT18">
        <v>17.580038999999999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2109.3083500000007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618.98140000000001</v>
      </c>
      <c r="L19">
        <v>317.42500000000001</v>
      </c>
      <c r="M19">
        <v>62</v>
      </c>
      <c r="N19">
        <v>58.59</v>
      </c>
      <c r="O19">
        <v>123.66562500000001</v>
      </c>
      <c r="P19">
        <v>103.125</v>
      </c>
      <c r="Q19">
        <v>10.7796</v>
      </c>
      <c r="R19">
        <v>42.390099999999997</v>
      </c>
      <c r="S19">
        <v>14.5905</v>
      </c>
      <c r="T19">
        <v>0</v>
      </c>
      <c r="U19">
        <v>348.97500000000002</v>
      </c>
      <c r="V19">
        <v>11.4</v>
      </c>
      <c r="W19">
        <v>38.24</v>
      </c>
      <c r="X19">
        <v>110.8241</v>
      </c>
      <c r="Y19">
        <v>0</v>
      </c>
      <c r="Z19">
        <v>0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40.584000000000003</v>
      </c>
      <c r="AH19">
        <v>0</v>
      </c>
      <c r="AI19">
        <v>0</v>
      </c>
      <c r="AJ19">
        <v>0</v>
      </c>
      <c r="AK19">
        <v>25.633800000000001</v>
      </c>
      <c r="AL19">
        <v>24.402000000000001</v>
      </c>
      <c r="AM19">
        <v>0</v>
      </c>
      <c r="AN19">
        <v>0.78432999999999997</v>
      </c>
      <c r="AO19">
        <v>27.93</v>
      </c>
      <c r="AP19">
        <v>11.529</v>
      </c>
      <c r="AQ19">
        <v>0</v>
      </c>
      <c r="AR19">
        <v>8.8320000000000007</v>
      </c>
      <c r="AS19">
        <v>9.4163999999999994</v>
      </c>
      <c r="AT19">
        <v>17.580038999999999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2107.1003500000006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683.10996999999998</v>
      </c>
      <c r="L20">
        <v>362.6551</v>
      </c>
      <c r="M20">
        <v>62</v>
      </c>
      <c r="N20">
        <v>58.59</v>
      </c>
      <c r="O20">
        <v>123.66562500000001</v>
      </c>
      <c r="P20">
        <v>103.125</v>
      </c>
      <c r="Q20">
        <v>13.857100000000001</v>
      </c>
      <c r="R20">
        <v>42.390099999999997</v>
      </c>
      <c r="S20">
        <v>18.293600000000001</v>
      </c>
      <c r="T20">
        <v>0</v>
      </c>
      <c r="U20">
        <v>348.97500000000002</v>
      </c>
      <c r="V20">
        <v>11.4</v>
      </c>
      <c r="W20">
        <v>38.24</v>
      </c>
      <c r="X20">
        <v>110.8241</v>
      </c>
      <c r="Y20">
        <v>0</v>
      </c>
      <c r="Z20">
        <v>0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40.584000000000003</v>
      </c>
      <c r="AH20">
        <v>0</v>
      </c>
      <c r="AI20">
        <v>0</v>
      </c>
      <c r="AJ20">
        <v>0</v>
      </c>
      <c r="AK20">
        <v>25.633800000000001</v>
      </c>
      <c r="AL20">
        <v>24.402000000000001</v>
      </c>
      <c r="AM20">
        <v>0</v>
      </c>
      <c r="AN20">
        <v>0.78432999999999997</v>
      </c>
      <c r="AO20">
        <v>27.93</v>
      </c>
      <c r="AP20">
        <v>11.529</v>
      </c>
      <c r="AQ20">
        <v>0</v>
      </c>
      <c r="AR20">
        <v>8.8320000000000007</v>
      </c>
      <c r="AS20">
        <v>9.4163999999999994</v>
      </c>
      <c r="AT20">
        <v>17.580038999999999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2223.2396199999998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683.13656200000003</v>
      </c>
      <c r="L21">
        <v>404.6551</v>
      </c>
      <c r="M21">
        <v>62</v>
      </c>
      <c r="N21">
        <v>58.59</v>
      </c>
      <c r="O21">
        <v>123.66562500000001</v>
      </c>
      <c r="P21">
        <v>103.125</v>
      </c>
      <c r="Q21">
        <v>13.857100000000001</v>
      </c>
      <c r="R21">
        <v>42.390099999999997</v>
      </c>
      <c r="S21">
        <v>18.293600000000001</v>
      </c>
      <c r="T21">
        <v>0</v>
      </c>
      <c r="U21">
        <v>348.97500000000002</v>
      </c>
      <c r="V21">
        <v>11.4</v>
      </c>
      <c r="W21">
        <v>38.24</v>
      </c>
      <c r="X21">
        <v>110.8241</v>
      </c>
      <c r="Y21">
        <v>0</v>
      </c>
      <c r="Z21">
        <v>0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40.584000000000003</v>
      </c>
      <c r="AH21">
        <v>0</v>
      </c>
      <c r="AI21">
        <v>0</v>
      </c>
      <c r="AJ21">
        <v>0</v>
      </c>
      <c r="AK21">
        <v>25.633800000000001</v>
      </c>
      <c r="AL21">
        <v>24.402000000000001</v>
      </c>
      <c r="AM21">
        <v>0</v>
      </c>
      <c r="AN21">
        <v>0.78432999999999997</v>
      </c>
      <c r="AO21">
        <v>27.341999999999999</v>
      </c>
      <c r="AP21">
        <v>11.529</v>
      </c>
      <c r="AQ21">
        <v>0</v>
      </c>
      <c r="AR21">
        <v>8.8320000000000007</v>
      </c>
      <c r="AS21">
        <v>9.4163999999999994</v>
      </c>
      <c r="AT21">
        <v>17.580038999999999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2264.6782119999998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683.13656200000003</v>
      </c>
      <c r="L22">
        <v>462.6551</v>
      </c>
      <c r="M22">
        <v>62</v>
      </c>
      <c r="N22">
        <v>58.59</v>
      </c>
      <c r="O22">
        <v>123.66562500000001</v>
      </c>
      <c r="P22">
        <v>103.125</v>
      </c>
      <c r="Q22">
        <v>19.984999999999999</v>
      </c>
      <c r="R22">
        <v>42.390099999999997</v>
      </c>
      <c r="S22">
        <v>26.3901</v>
      </c>
      <c r="T22">
        <v>0</v>
      </c>
      <c r="U22">
        <v>348.97500000000002</v>
      </c>
      <c r="V22">
        <v>11.4</v>
      </c>
      <c r="W22">
        <v>38.24</v>
      </c>
      <c r="X22">
        <v>110.8241</v>
      </c>
      <c r="Y22">
        <v>0</v>
      </c>
      <c r="Z22">
        <v>6.5208000000000004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40.584000000000003</v>
      </c>
      <c r="AH22">
        <v>23.390899999999998</v>
      </c>
      <c r="AI22">
        <v>0</v>
      </c>
      <c r="AJ22">
        <v>0</v>
      </c>
      <c r="AK22">
        <v>25.633800000000001</v>
      </c>
      <c r="AL22">
        <v>24.402000000000001</v>
      </c>
      <c r="AM22">
        <v>0</v>
      </c>
      <c r="AN22">
        <v>0.78432999999999997</v>
      </c>
      <c r="AO22">
        <v>27.341999999999999</v>
      </c>
      <c r="AP22">
        <v>11.529</v>
      </c>
      <c r="AQ22">
        <v>0</v>
      </c>
      <c r="AR22">
        <v>8.8320000000000007</v>
      </c>
      <c r="AS22">
        <v>9.4163999999999994</v>
      </c>
      <c r="AT22">
        <v>17.580038999999999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2366.8143119999995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683.13656200000003</v>
      </c>
      <c r="L23">
        <v>462.6551</v>
      </c>
      <c r="M23">
        <v>62</v>
      </c>
      <c r="N23">
        <v>58.59</v>
      </c>
      <c r="O23">
        <v>123.66562500000001</v>
      </c>
      <c r="P23">
        <v>103.125</v>
      </c>
      <c r="Q23">
        <v>19.984999999999999</v>
      </c>
      <c r="R23">
        <v>42.390099999999997</v>
      </c>
      <c r="S23">
        <v>26.3901</v>
      </c>
      <c r="T23">
        <v>0</v>
      </c>
      <c r="U23">
        <v>348.97500000000002</v>
      </c>
      <c r="V23">
        <v>11.4</v>
      </c>
      <c r="W23">
        <v>38.24</v>
      </c>
      <c r="X23">
        <v>110.8241</v>
      </c>
      <c r="Y23">
        <v>0</v>
      </c>
      <c r="Z23">
        <v>6.5208000000000004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40.584000000000003</v>
      </c>
      <c r="AH23">
        <v>47.35</v>
      </c>
      <c r="AI23">
        <v>0</v>
      </c>
      <c r="AJ23">
        <v>0</v>
      </c>
      <c r="AK23">
        <v>25.633800000000001</v>
      </c>
      <c r="AL23">
        <v>24.402000000000001</v>
      </c>
      <c r="AM23">
        <v>0</v>
      </c>
      <c r="AN23">
        <v>0.78432999999999997</v>
      </c>
      <c r="AO23">
        <v>27.341999999999999</v>
      </c>
      <c r="AP23">
        <v>11.529</v>
      </c>
      <c r="AQ23">
        <v>0</v>
      </c>
      <c r="AR23">
        <v>48.576000000000001</v>
      </c>
      <c r="AS23">
        <v>9.4163999999999994</v>
      </c>
      <c r="AT23">
        <v>17.580038999999999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2430.5174119999997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683.13656200000003</v>
      </c>
      <c r="L24">
        <v>358.45510000000002</v>
      </c>
      <c r="M24">
        <v>62</v>
      </c>
      <c r="N24">
        <v>58.59</v>
      </c>
      <c r="O24">
        <v>123.66562500000001</v>
      </c>
      <c r="P24">
        <v>103.125</v>
      </c>
      <c r="Q24">
        <v>19.984999999999999</v>
      </c>
      <c r="R24">
        <v>42.390099999999997</v>
      </c>
      <c r="S24">
        <v>26.3901</v>
      </c>
      <c r="T24">
        <v>0</v>
      </c>
      <c r="U24">
        <v>348.97500000000002</v>
      </c>
      <c r="V24">
        <v>11.4</v>
      </c>
      <c r="W24">
        <v>38.24</v>
      </c>
      <c r="X24">
        <v>110.8241</v>
      </c>
      <c r="Y24">
        <v>0</v>
      </c>
      <c r="Z24">
        <v>6.5208000000000004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40.584000000000003</v>
      </c>
      <c r="AH24">
        <v>70.172700000000006</v>
      </c>
      <c r="AI24">
        <v>0</v>
      </c>
      <c r="AJ24">
        <v>0</v>
      </c>
      <c r="AK24">
        <v>25.633800000000001</v>
      </c>
      <c r="AL24">
        <v>24.402000000000001</v>
      </c>
      <c r="AM24">
        <v>0</v>
      </c>
      <c r="AN24">
        <v>0.78432999999999997</v>
      </c>
      <c r="AO24">
        <v>27.341999999999999</v>
      </c>
      <c r="AP24">
        <v>11.529</v>
      </c>
      <c r="AQ24">
        <v>0</v>
      </c>
      <c r="AR24">
        <v>48.576000000000001</v>
      </c>
      <c r="AS24">
        <v>9.4163999999999994</v>
      </c>
      <c r="AT24">
        <v>17.580038999999999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2349.1401120000005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683.13656200000003</v>
      </c>
      <c r="L25">
        <v>436.45010000000002</v>
      </c>
      <c r="M25">
        <v>62</v>
      </c>
      <c r="N25">
        <v>58.59</v>
      </c>
      <c r="O25">
        <v>123.66562500000001</v>
      </c>
      <c r="P25">
        <v>103.125</v>
      </c>
      <c r="Q25">
        <v>19.984999999999999</v>
      </c>
      <c r="R25">
        <v>42.390099999999997</v>
      </c>
      <c r="S25">
        <v>26.3901</v>
      </c>
      <c r="T25">
        <v>0</v>
      </c>
      <c r="U25">
        <v>348.97500000000002</v>
      </c>
      <c r="V25">
        <v>11.4</v>
      </c>
      <c r="W25">
        <v>38.24</v>
      </c>
      <c r="X25">
        <v>110.8241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40.584000000000003</v>
      </c>
      <c r="AH25">
        <v>93.563599999999994</v>
      </c>
      <c r="AI25">
        <v>0</v>
      </c>
      <c r="AJ25">
        <v>0</v>
      </c>
      <c r="AK25">
        <v>25.633800000000001</v>
      </c>
      <c r="AL25">
        <v>24.402000000000001</v>
      </c>
      <c r="AM25">
        <v>0</v>
      </c>
      <c r="AN25">
        <v>0.78432999999999997</v>
      </c>
      <c r="AO25">
        <v>27.341999999999999</v>
      </c>
      <c r="AP25">
        <v>11.529</v>
      </c>
      <c r="AQ25">
        <v>15.12</v>
      </c>
      <c r="AR25">
        <v>8.8320000000000007</v>
      </c>
      <c r="AS25">
        <v>9.4163999999999994</v>
      </c>
      <c r="AT25">
        <v>17.580038999999999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2422.8590119999994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683.13656200000003</v>
      </c>
      <c r="L26">
        <v>436.45010000000002</v>
      </c>
      <c r="M26">
        <v>62</v>
      </c>
      <c r="N26">
        <v>58.59</v>
      </c>
      <c r="O26">
        <v>123.66562500000001</v>
      </c>
      <c r="P26">
        <v>103.125</v>
      </c>
      <c r="Q26">
        <v>19.984999999999999</v>
      </c>
      <c r="R26">
        <v>42.390099999999997</v>
      </c>
      <c r="S26">
        <v>26.3901</v>
      </c>
      <c r="T26">
        <v>0</v>
      </c>
      <c r="U26">
        <v>348.97500000000002</v>
      </c>
      <c r="V26">
        <v>11.4</v>
      </c>
      <c r="W26">
        <v>38.24</v>
      </c>
      <c r="X26">
        <v>110.8241</v>
      </c>
      <c r="Y26">
        <v>0</v>
      </c>
      <c r="Z26">
        <v>1.1000000000000001</v>
      </c>
      <c r="AA26">
        <v>13.43</v>
      </c>
      <c r="AB26">
        <v>11.997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40.584000000000003</v>
      </c>
      <c r="AH26">
        <v>93.563599999999994</v>
      </c>
      <c r="AI26">
        <v>0</v>
      </c>
      <c r="AJ26">
        <v>0</v>
      </c>
      <c r="AK26">
        <v>25.633800000000001</v>
      </c>
      <c r="AL26">
        <v>24.402000000000001</v>
      </c>
      <c r="AM26">
        <v>5.0654000000000003</v>
      </c>
      <c r="AN26">
        <v>0.78432999999999997</v>
      </c>
      <c r="AO26">
        <v>27.341999999999999</v>
      </c>
      <c r="AP26">
        <v>11.529</v>
      </c>
      <c r="AQ26">
        <v>46.683</v>
      </c>
      <c r="AR26">
        <v>8.8320000000000007</v>
      </c>
      <c r="AS26">
        <v>9.4163999999999994</v>
      </c>
      <c r="AT26">
        <v>17.580038999999999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2479.6545119999996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683.13656200000003</v>
      </c>
      <c r="L27">
        <v>436.45010000000002</v>
      </c>
      <c r="M27">
        <v>62</v>
      </c>
      <c r="N27">
        <v>58.59</v>
      </c>
      <c r="O27">
        <v>123.66562500000001</v>
      </c>
      <c r="P27">
        <v>103.125</v>
      </c>
      <c r="Q27">
        <v>19.984999999999999</v>
      </c>
      <c r="R27">
        <v>42.390099999999997</v>
      </c>
      <c r="S27">
        <v>26.3901</v>
      </c>
      <c r="T27">
        <v>0</v>
      </c>
      <c r="U27">
        <v>348.97500000000002</v>
      </c>
      <c r="V27">
        <v>11.4</v>
      </c>
      <c r="W27">
        <v>38.24</v>
      </c>
      <c r="X27">
        <v>110.8241</v>
      </c>
      <c r="Y27">
        <v>0</v>
      </c>
      <c r="Z27">
        <v>3.3</v>
      </c>
      <c r="AA27">
        <v>28.045000000000002</v>
      </c>
      <c r="AB27">
        <v>26.260100000000001</v>
      </c>
      <c r="AC27">
        <v>0</v>
      </c>
      <c r="AD27">
        <v>27.3447</v>
      </c>
      <c r="AE27">
        <v>49.436556000000003</v>
      </c>
      <c r="AF27">
        <v>8.8740000000000006</v>
      </c>
      <c r="AG27">
        <v>40.584000000000003</v>
      </c>
      <c r="AH27">
        <v>116.9545</v>
      </c>
      <c r="AI27">
        <v>0</v>
      </c>
      <c r="AJ27">
        <v>0</v>
      </c>
      <c r="AK27">
        <v>25.633800000000001</v>
      </c>
      <c r="AL27">
        <v>36.021999999999998</v>
      </c>
      <c r="AM27">
        <v>10.557359999999999</v>
      </c>
      <c r="AN27">
        <v>0.78432999999999997</v>
      </c>
      <c r="AO27">
        <v>26.46</v>
      </c>
      <c r="AP27">
        <v>11.529</v>
      </c>
      <c r="AQ27">
        <v>62.244</v>
      </c>
      <c r="AR27">
        <v>8.8320000000000007</v>
      </c>
      <c r="AS27">
        <v>9.4163999999999994</v>
      </c>
      <c r="AT27">
        <v>19.215876999999999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2581.6652100000001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683.13656200000003</v>
      </c>
      <c r="L28">
        <v>436.45010000000002</v>
      </c>
      <c r="M28">
        <v>62</v>
      </c>
      <c r="N28">
        <v>58.59</v>
      </c>
      <c r="O28">
        <v>123.66562500000001</v>
      </c>
      <c r="P28">
        <v>103.125</v>
      </c>
      <c r="Q28">
        <v>19.984999999999999</v>
      </c>
      <c r="R28">
        <v>42.390099999999997</v>
      </c>
      <c r="S28">
        <v>26.3901</v>
      </c>
      <c r="T28">
        <v>0</v>
      </c>
      <c r="U28">
        <v>348.97500000000002</v>
      </c>
      <c r="V28">
        <v>11.4</v>
      </c>
      <c r="W28">
        <v>38.24</v>
      </c>
      <c r="X28">
        <v>110.8241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40.584000000000003</v>
      </c>
      <c r="AH28">
        <v>140.34540000000001</v>
      </c>
      <c r="AI28">
        <v>0</v>
      </c>
      <c r="AJ28">
        <v>0</v>
      </c>
      <c r="AK28">
        <v>25.633800000000001</v>
      </c>
      <c r="AL28">
        <v>36.021999999999998</v>
      </c>
      <c r="AM28">
        <v>15.836040000000001</v>
      </c>
      <c r="AN28">
        <v>0.78432999999999997</v>
      </c>
      <c r="AO28">
        <v>26.46</v>
      </c>
      <c r="AP28">
        <v>11.529</v>
      </c>
      <c r="AQ28">
        <v>62.244</v>
      </c>
      <c r="AR28">
        <v>8.8320000000000007</v>
      </c>
      <c r="AS28">
        <v>9.4163999999999994</v>
      </c>
      <c r="AT28">
        <v>19.299402000000001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2703.1009870000003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683.13656200000003</v>
      </c>
      <c r="L29">
        <v>436.45010000000002</v>
      </c>
      <c r="M29">
        <v>62</v>
      </c>
      <c r="N29">
        <v>58.59</v>
      </c>
      <c r="O29">
        <v>123.66562500000001</v>
      </c>
      <c r="P29">
        <v>103.125</v>
      </c>
      <c r="Q29">
        <v>19.984999999999999</v>
      </c>
      <c r="R29">
        <v>42.390099999999997</v>
      </c>
      <c r="S29">
        <v>26.3901</v>
      </c>
      <c r="T29">
        <v>0</v>
      </c>
      <c r="U29">
        <v>348.97500000000002</v>
      </c>
      <c r="V29">
        <v>11.4</v>
      </c>
      <c r="W29">
        <v>38.24</v>
      </c>
      <c r="X29">
        <v>110.8241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40.584000000000003</v>
      </c>
      <c r="AH29">
        <v>140.34540000000001</v>
      </c>
      <c r="AI29">
        <v>0</v>
      </c>
      <c r="AJ29">
        <v>0</v>
      </c>
      <c r="AK29">
        <v>25.633800000000001</v>
      </c>
      <c r="AL29">
        <v>36.021999999999998</v>
      </c>
      <c r="AM29">
        <v>15.836040000000001</v>
      </c>
      <c r="AN29">
        <v>0.78432999999999997</v>
      </c>
      <c r="AO29">
        <v>26.46</v>
      </c>
      <c r="AP29">
        <v>11.529</v>
      </c>
      <c r="AQ29">
        <v>62.244</v>
      </c>
      <c r="AR29">
        <v>8.8320000000000007</v>
      </c>
      <c r="AS29">
        <v>9.4163999999999994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2703.8015530000002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683.13656200000003</v>
      </c>
      <c r="L30">
        <v>436.45010000000002</v>
      </c>
      <c r="M30">
        <v>62</v>
      </c>
      <c r="N30">
        <v>58.59</v>
      </c>
      <c r="O30">
        <v>123.66562500000001</v>
      </c>
      <c r="P30">
        <v>103.125</v>
      </c>
      <c r="Q30">
        <v>19.984999999999999</v>
      </c>
      <c r="R30">
        <v>42.390099999999997</v>
      </c>
      <c r="S30">
        <v>26.3901</v>
      </c>
      <c r="T30">
        <v>0</v>
      </c>
      <c r="U30">
        <v>348.97500000000002</v>
      </c>
      <c r="V30">
        <v>11.4</v>
      </c>
      <c r="W30">
        <v>38.24</v>
      </c>
      <c r="X30">
        <v>110.8241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40.584000000000003</v>
      </c>
      <c r="AH30">
        <v>140.34540000000001</v>
      </c>
      <c r="AI30">
        <v>0</v>
      </c>
      <c r="AJ30">
        <v>0</v>
      </c>
      <c r="AK30">
        <v>25.633800000000001</v>
      </c>
      <c r="AL30">
        <v>36.021999999999998</v>
      </c>
      <c r="AM30">
        <v>15.836040000000001</v>
      </c>
      <c r="AN30">
        <v>0.78432999999999997</v>
      </c>
      <c r="AO30">
        <v>26.46</v>
      </c>
      <c r="AP30">
        <v>11.529</v>
      </c>
      <c r="AQ30">
        <v>62.244</v>
      </c>
      <c r="AR30">
        <v>8.8320000000000007</v>
      </c>
      <c r="AS30">
        <v>9.4163999999999994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2708.8015530000002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683.13656200000003</v>
      </c>
      <c r="L31">
        <v>436.45010000000002</v>
      </c>
      <c r="M31">
        <v>62</v>
      </c>
      <c r="N31">
        <v>58.59</v>
      </c>
      <c r="O31">
        <v>123.66562500000001</v>
      </c>
      <c r="P31">
        <v>103.125</v>
      </c>
      <c r="Q31">
        <v>19.984999999999999</v>
      </c>
      <c r="R31">
        <v>30.772500000000001</v>
      </c>
      <c r="S31">
        <v>26.3901</v>
      </c>
      <c r="T31">
        <v>0</v>
      </c>
      <c r="U31">
        <v>348.97500000000002</v>
      </c>
      <c r="V31">
        <v>11.4</v>
      </c>
      <c r="W31">
        <v>38.24</v>
      </c>
      <c r="X31">
        <v>110.8241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40.584000000000003</v>
      </c>
      <c r="AH31">
        <v>140.34540000000001</v>
      </c>
      <c r="AI31">
        <v>0</v>
      </c>
      <c r="AJ31">
        <v>0</v>
      </c>
      <c r="AK31">
        <v>25.633800000000001</v>
      </c>
      <c r="AL31">
        <v>36.021999999999998</v>
      </c>
      <c r="AM31">
        <v>15.836040000000001</v>
      </c>
      <c r="AN31">
        <v>0.78432999999999997</v>
      </c>
      <c r="AO31">
        <v>26.46</v>
      </c>
      <c r="AP31">
        <v>11.529</v>
      </c>
      <c r="AQ31">
        <v>62.244</v>
      </c>
      <c r="AR31">
        <v>8.8320000000000007</v>
      </c>
      <c r="AS31">
        <v>9.4163999999999994</v>
      </c>
      <c r="AT31">
        <v>19.729241999999999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2701.913227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683.13656200000003</v>
      </c>
      <c r="L32">
        <v>436.45010000000002</v>
      </c>
      <c r="M32">
        <v>62</v>
      </c>
      <c r="N32">
        <v>58.59</v>
      </c>
      <c r="O32">
        <v>123.66562500000001</v>
      </c>
      <c r="P32">
        <v>103.125</v>
      </c>
      <c r="Q32">
        <v>19.984999999999999</v>
      </c>
      <c r="R32">
        <v>30.772500000000001</v>
      </c>
      <c r="S32">
        <v>26.3901</v>
      </c>
      <c r="T32">
        <v>0</v>
      </c>
      <c r="U32">
        <v>348.97500000000002</v>
      </c>
      <c r="V32">
        <v>11.4</v>
      </c>
      <c r="W32">
        <v>38.24</v>
      </c>
      <c r="X32">
        <v>110.8241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40.584000000000003</v>
      </c>
      <c r="AH32">
        <v>116.9545</v>
      </c>
      <c r="AI32">
        <v>0</v>
      </c>
      <c r="AJ32">
        <v>0</v>
      </c>
      <c r="AK32">
        <v>25.633800000000001</v>
      </c>
      <c r="AL32">
        <v>36.021999999999998</v>
      </c>
      <c r="AM32">
        <v>5.2786799999999996</v>
      </c>
      <c r="AN32">
        <v>0.78432999999999997</v>
      </c>
      <c r="AO32">
        <v>26.46</v>
      </c>
      <c r="AP32">
        <v>11.529</v>
      </c>
      <c r="AQ32">
        <v>46.683</v>
      </c>
      <c r="AR32">
        <v>8.8320000000000007</v>
      </c>
      <c r="AS32">
        <v>9.4163999999999994</v>
      </c>
      <c r="AT32">
        <v>19.918322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2586.0590349999993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683.13656200000003</v>
      </c>
      <c r="L33">
        <v>436.45010000000002</v>
      </c>
      <c r="M33">
        <v>62</v>
      </c>
      <c r="N33">
        <v>58.59</v>
      </c>
      <c r="O33">
        <v>123.66562500000001</v>
      </c>
      <c r="P33">
        <v>103.125</v>
      </c>
      <c r="Q33">
        <v>19.984999999999999</v>
      </c>
      <c r="R33">
        <v>30.772500000000001</v>
      </c>
      <c r="S33">
        <v>26.3901</v>
      </c>
      <c r="T33">
        <v>0</v>
      </c>
      <c r="U33">
        <v>348.97500000000002</v>
      </c>
      <c r="V33">
        <v>11.4</v>
      </c>
      <c r="W33">
        <v>38.24</v>
      </c>
      <c r="X33">
        <v>110.8241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40.584000000000003</v>
      </c>
      <c r="AH33">
        <v>93.563599999999994</v>
      </c>
      <c r="AI33">
        <v>0</v>
      </c>
      <c r="AJ33">
        <v>0</v>
      </c>
      <c r="AK33">
        <v>25.633800000000001</v>
      </c>
      <c r="AL33">
        <v>36.021999999999998</v>
      </c>
      <c r="AM33">
        <v>5.2786799999999996</v>
      </c>
      <c r="AN33">
        <v>0.78432999999999997</v>
      </c>
      <c r="AO33">
        <v>23.52</v>
      </c>
      <c r="AP33">
        <v>11.529</v>
      </c>
      <c r="AQ33">
        <v>31.122</v>
      </c>
      <c r="AR33">
        <v>8.8320000000000007</v>
      </c>
      <c r="AS33">
        <v>9.4163999999999994</v>
      </c>
      <c r="AT33">
        <v>18.366845000000001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2501.5108979999995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683.13656200000003</v>
      </c>
      <c r="L34">
        <v>436.45010000000002</v>
      </c>
      <c r="M34">
        <v>62</v>
      </c>
      <c r="N34">
        <v>58.59</v>
      </c>
      <c r="O34">
        <v>123.66562500000001</v>
      </c>
      <c r="P34">
        <v>103.125</v>
      </c>
      <c r="Q34">
        <v>19.984999999999999</v>
      </c>
      <c r="R34">
        <v>30.772500000000001</v>
      </c>
      <c r="S34">
        <v>26.3901</v>
      </c>
      <c r="T34">
        <v>0</v>
      </c>
      <c r="U34">
        <v>348.97500000000002</v>
      </c>
      <c r="V34">
        <v>11.4</v>
      </c>
      <c r="W34">
        <v>38.24</v>
      </c>
      <c r="X34">
        <v>110.8241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40.584000000000003</v>
      </c>
      <c r="AH34">
        <v>70.172700000000006</v>
      </c>
      <c r="AI34">
        <v>0</v>
      </c>
      <c r="AJ34">
        <v>0</v>
      </c>
      <c r="AK34">
        <v>25.633800000000001</v>
      </c>
      <c r="AL34">
        <v>36.021999999999998</v>
      </c>
      <c r="AM34">
        <v>0</v>
      </c>
      <c r="AN34">
        <v>0.78432999999999997</v>
      </c>
      <c r="AO34">
        <v>23.52</v>
      </c>
      <c r="AP34">
        <v>11.529</v>
      </c>
      <c r="AQ34">
        <v>15.12</v>
      </c>
      <c r="AR34">
        <v>8.8320000000000007</v>
      </c>
      <c r="AS34">
        <v>9.4163999999999994</v>
      </c>
      <c r="AT34">
        <v>18.109169999999999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2429.2206429999997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683.13656200000003</v>
      </c>
      <c r="L35">
        <v>541.88843599999996</v>
      </c>
      <c r="M35">
        <v>62</v>
      </c>
      <c r="N35">
        <v>58.59</v>
      </c>
      <c r="O35">
        <v>123.66562500000001</v>
      </c>
      <c r="P35">
        <v>103.125</v>
      </c>
      <c r="Q35">
        <v>19.984999999999999</v>
      </c>
      <c r="R35">
        <v>30.772500000000001</v>
      </c>
      <c r="S35">
        <v>26.3901</v>
      </c>
      <c r="T35">
        <v>0</v>
      </c>
      <c r="U35">
        <v>348.97500000000002</v>
      </c>
      <c r="V35">
        <v>11.4</v>
      </c>
      <c r="W35">
        <v>38.24</v>
      </c>
      <c r="X35">
        <v>110.8241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40.584000000000003</v>
      </c>
      <c r="AH35">
        <v>70.172700000000006</v>
      </c>
      <c r="AI35">
        <v>3.1825000000000001</v>
      </c>
      <c r="AJ35">
        <v>0</v>
      </c>
      <c r="AK35">
        <v>25.633800000000001</v>
      </c>
      <c r="AL35">
        <v>36.021999999999998</v>
      </c>
      <c r="AM35">
        <v>0</v>
      </c>
      <c r="AN35">
        <v>0.78432999999999997</v>
      </c>
      <c r="AO35">
        <v>23.52</v>
      </c>
      <c r="AP35">
        <v>11.529</v>
      </c>
      <c r="AQ35">
        <v>0</v>
      </c>
      <c r="AR35">
        <v>48.576000000000001</v>
      </c>
      <c r="AS35">
        <v>9.4163999999999994</v>
      </c>
      <c r="AT35">
        <v>17.766195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2570.122503999999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683.13656200000003</v>
      </c>
      <c r="L36">
        <v>455.23009999999999</v>
      </c>
      <c r="M36">
        <v>62</v>
      </c>
      <c r="N36">
        <v>58.59</v>
      </c>
      <c r="O36">
        <v>123.66562500000001</v>
      </c>
      <c r="P36">
        <v>103.125</v>
      </c>
      <c r="Q36">
        <v>15.2104</v>
      </c>
      <c r="R36">
        <v>30.772500000000001</v>
      </c>
      <c r="S36">
        <v>19.799600000000002</v>
      </c>
      <c r="T36">
        <v>0</v>
      </c>
      <c r="U36">
        <v>348.97500000000002</v>
      </c>
      <c r="V36">
        <v>11.4</v>
      </c>
      <c r="W36">
        <v>38.24</v>
      </c>
      <c r="X36">
        <v>110.8241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40.584000000000003</v>
      </c>
      <c r="AH36">
        <v>37.880000000000003</v>
      </c>
      <c r="AI36">
        <v>6.3650000000000002</v>
      </c>
      <c r="AJ36">
        <v>0</v>
      </c>
      <c r="AK36">
        <v>25.633800000000001</v>
      </c>
      <c r="AL36">
        <v>36.021999999999998</v>
      </c>
      <c r="AM36">
        <v>0</v>
      </c>
      <c r="AN36">
        <v>0.78432999999999997</v>
      </c>
      <c r="AO36">
        <v>23.52</v>
      </c>
      <c r="AP36">
        <v>11.529</v>
      </c>
      <c r="AQ36">
        <v>0</v>
      </c>
      <c r="AR36">
        <v>48.576000000000001</v>
      </c>
      <c r="AS36">
        <v>9.4163999999999994</v>
      </c>
      <c r="AT36">
        <v>19.760090000000002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2455.9827629999995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599.35900000000004</v>
      </c>
      <c r="L37">
        <v>410</v>
      </c>
      <c r="M37">
        <v>62</v>
      </c>
      <c r="N37">
        <v>58.59</v>
      </c>
      <c r="O37">
        <v>123.66562500000001</v>
      </c>
      <c r="P37">
        <v>103.125</v>
      </c>
      <c r="Q37">
        <v>12.132899999999999</v>
      </c>
      <c r="R37">
        <v>30.77</v>
      </c>
      <c r="S37">
        <v>16.096499999999999</v>
      </c>
      <c r="T37">
        <v>0</v>
      </c>
      <c r="U37">
        <v>348.97500000000002</v>
      </c>
      <c r="V37">
        <v>11.4</v>
      </c>
      <c r="W37">
        <v>38.24</v>
      </c>
      <c r="X37">
        <v>109.3732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40.584000000000003</v>
      </c>
      <c r="AH37">
        <v>37.880000000000003</v>
      </c>
      <c r="AI37">
        <v>32.700823999999997</v>
      </c>
      <c r="AJ37">
        <v>0</v>
      </c>
      <c r="AK37">
        <v>25.633800000000001</v>
      </c>
      <c r="AL37">
        <v>24.402000000000001</v>
      </c>
      <c r="AM37">
        <v>0</v>
      </c>
      <c r="AN37">
        <v>0.78432999999999997</v>
      </c>
      <c r="AO37">
        <v>23.52</v>
      </c>
      <c r="AP37">
        <v>13.10463</v>
      </c>
      <c r="AQ37">
        <v>0</v>
      </c>
      <c r="AR37">
        <v>13.247999999999999</v>
      </c>
      <c r="AS37">
        <v>9.4163999999999994</v>
      </c>
      <c r="AT37">
        <v>18.503430999999999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2310.4478960000006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549.35900000000004</v>
      </c>
      <c r="L38">
        <v>410</v>
      </c>
      <c r="M38">
        <v>62</v>
      </c>
      <c r="N38">
        <v>58.59</v>
      </c>
      <c r="O38">
        <v>123.66562500000001</v>
      </c>
      <c r="P38">
        <v>103.125</v>
      </c>
      <c r="Q38">
        <v>12.062900000000001</v>
      </c>
      <c r="R38">
        <v>30.77</v>
      </c>
      <c r="S38">
        <v>15.996499999999999</v>
      </c>
      <c r="T38">
        <v>0</v>
      </c>
      <c r="U38">
        <v>348.97500000000002</v>
      </c>
      <c r="V38">
        <v>11.4</v>
      </c>
      <c r="W38">
        <v>38.24</v>
      </c>
      <c r="X38">
        <v>109.3732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40.584000000000003</v>
      </c>
      <c r="AH38">
        <v>37.880000000000003</v>
      </c>
      <c r="AI38">
        <v>49.051236000000003</v>
      </c>
      <c r="AJ38">
        <v>0</v>
      </c>
      <c r="AK38">
        <v>25.633800000000001</v>
      </c>
      <c r="AL38">
        <v>24.402000000000001</v>
      </c>
      <c r="AM38">
        <v>0</v>
      </c>
      <c r="AN38">
        <v>0.78432999999999997</v>
      </c>
      <c r="AO38">
        <v>23.52</v>
      </c>
      <c r="AP38">
        <v>13.10463</v>
      </c>
      <c r="AQ38">
        <v>0</v>
      </c>
      <c r="AR38">
        <v>11.04</v>
      </c>
      <c r="AS38">
        <v>9.4163999999999994</v>
      </c>
      <c r="AT38">
        <v>17.597579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2284.5144560000008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499.35899999999998</v>
      </c>
      <c r="L39">
        <v>352</v>
      </c>
      <c r="M39">
        <v>62</v>
      </c>
      <c r="N39">
        <v>58.59</v>
      </c>
      <c r="O39">
        <v>123.66562500000001</v>
      </c>
      <c r="P39">
        <v>103.125</v>
      </c>
      <c r="Q39">
        <v>8.93</v>
      </c>
      <c r="R39">
        <v>30.77</v>
      </c>
      <c r="S39">
        <v>8.4073119999999992</v>
      </c>
      <c r="T39">
        <v>0</v>
      </c>
      <c r="U39">
        <v>348.97500000000002</v>
      </c>
      <c r="V39">
        <v>11.4</v>
      </c>
      <c r="W39">
        <v>38.24</v>
      </c>
      <c r="X39">
        <v>132.41079999999999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40.584000000000003</v>
      </c>
      <c r="AH39">
        <v>37.880000000000003</v>
      </c>
      <c r="AI39">
        <v>49.051236000000003</v>
      </c>
      <c r="AJ39">
        <v>0</v>
      </c>
      <c r="AK39">
        <v>25.633800000000001</v>
      </c>
      <c r="AL39">
        <v>24.402000000000001</v>
      </c>
      <c r="AM39">
        <v>0</v>
      </c>
      <c r="AN39">
        <v>0.78432999999999997</v>
      </c>
      <c r="AO39">
        <v>24.99</v>
      </c>
      <c r="AP39">
        <v>13.10463</v>
      </c>
      <c r="AQ39">
        <v>0</v>
      </c>
      <c r="AR39">
        <v>11.04</v>
      </c>
      <c r="AS39">
        <v>10.089</v>
      </c>
      <c r="AT39">
        <v>17.597579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2150.9725680000006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524.35900000000004</v>
      </c>
      <c r="L40">
        <v>406.5</v>
      </c>
      <c r="M40">
        <v>62</v>
      </c>
      <c r="N40">
        <v>58.59</v>
      </c>
      <c r="O40">
        <v>123.66562500000001</v>
      </c>
      <c r="P40">
        <v>103.125</v>
      </c>
      <c r="Q40">
        <v>12.062900000000001</v>
      </c>
      <c r="R40">
        <v>30.77</v>
      </c>
      <c r="S40">
        <v>12.586843999999999</v>
      </c>
      <c r="T40">
        <v>0</v>
      </c>
      <c r="U40">
        <v>348.97500000000002</v>
      </c>
      <c r="V40">
        <v>11.4</v>
      </c>
      <c r="W40">
        <v>38.24</v>
      </c>
      <c r="X40">
        <v>132.41079999999999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40.584000000000003</v>
      </c>
      <c r="AH40">
        <v>37.880000000000003</v>
      </c>
      <c r="AI40">
        <v>49.051236000000003</v>
      </c>
      <c r="AJ40">
        <v>0</v>
      </c>
      <c r="AK40">
        <v>25.633800000000001</v>
      </c>
      <c r="AL40">
        <v>24.402000000000001</v>
      </c>
      <c r="AM40">
        <v>0</v>
      </c>
      <c r="AN40">
        <v>0.78432999999999997</v>
      </c>
      <c r="AO40">
        <v>24.99</v>
      </c>
      <c r="AP40">
        <v>13.10463</v>
      </c>
      <c r="AQ40">
        <v>0</v>
      </c>
      <c r="AR40">
        <v>11.04</v>
      </c>
      <c r="AS40">
        <v>10.089</v>
      </c>
      <c r="AT40">
        <v>17.597579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2246.7849999999999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549.35900000000004</v>
      </c>
      <c r="L41">
        <v>410</v>
      </c>
      <c r="M41">
        <v>62</v>
      </c>
      <c r="N41">
        <v>58.59</v>
      </c>
      <c r="O41">
        <v>123.66562500000001</v>
      </c>
      <c r="P41">
        <v>103.125</v>
      </c>
      <c r="Q41">
        <v>12.062900000000001</v>
      </c>
      <c r="R41">
        <v>30.77</v>
      </c>
      <c r="S41">
        <v>15.939152999999999</v>
      </c>
      <c r="T41">
        <v>0</v>
      </c>
      <c r="U41">
        <v>348.97500000000002</v>
      </c>
      <c r="V41">
        <v>11.4</v>
      </c>
      <c r="W41">
        <v>38.24</v>
      </c>
      <c r="X41">
        <v>132.41079999999999</v>
      </c>
      <c r="Y41">
        <v>0</v>
      </c>
      <c r="Z41">
        <v>2.2000000000000002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40.584000000000003</v>
      </c>
      <c r="AH41">
        <v>37.880000000000003</v>
      </c>
      <c r="AI41">
        <v>32.700823999999997</v>
      </c>
      <c r="AJ41">
        <v>0</v>
      </c>
      <c r="AK41">
        <v>25.633800000000001</v>
      </c>
      <c r="AL41">
        <v>24.402000000000001</v>
      </c>
      <c r="AM41">
        <v>0</v>
      </c>
      <c r="AN41">
        <v>0.78432999999999997</v>
      </c>
      <c r="AO41">
        <v>24.99</v>
      </c>
      <c r="AP41">
        <v>11.529</v>
      </c>
      <c r="AQ41">
        <v>0</v>
      </c>
      <c r="AR41">
        <v>11.04</v>
      </c>
      <c r="AS41">
        <v>10.089</v>
      </c>
      <c r="AT41">
        <v>17.597579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2265.3904670000006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574.35900000000004</v>
      </c>
      <c r="L42">
        <v>410</v>
      </c>
      <c r="M42">
        <v>62</v>
      </c>
      <c r="N42">
        <v>58.59</v>
      </c>
      <c r="O42">
        <v>123.66562500000001</v>
      </c>
      <c r="P42">
        <v>103.125</v>
      </c>
      <c r="Q42">
        <v>12.062900000000001</v>
      </c>
      <c r="R42">
        <v>30.77</v>
      </c>
      <c r="S42">
        <v>15.996499999999999</v>
      </c>
      <c r="T42">
        <v>0</v>
      </c>
      <c r="U42">
        <v>348.97500000000002</v>
      </c>
      <c r="V42">
        <v>11.4</v>
      </c>
      <c r="W42">
        <v>38.24</v>
      </c>
      <c r="X42">
        <v>132.41079999999999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40.584000000000003</v>
      </c>
      <c r="AH42">
        <v>37.880000000000003</v>
      </c>
      <c r="AI42">
        <v>32.700823999999997</v>
      </c>
      <c r="AJ42">
        <v>0</v>
      </c>
      <c r="AK42">
        <v>25.633800000000001</v>
      </c>
      <c r="AL42">
        <v>24.402000000000001</v>
      </c>
      <c r="AM42">
        <v>0</v>
      </c>
      <c r="AN42">
        <v>0.78432999999999997</v>
      </c>
      <c r="AO42">
        <v>24.99</v>
      </c>
      <c r="AP42">
        <v>11.529</v>
      </c>
      <c r="AQ42">
        <v>0</v>
      </c>
      <c r="AR42">
        <v>11.04</v>
      </c>
      <c r="AS42">
        <v>10.089</v>
      </c>
      <c r="AT42">
        <v>17.597579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2296.2478139999998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599.35900000000004</v>
      </c>
      <c r="L43">
        <v>410</v>
      </c>
      <c r="M43">
        <v>62</v>
      </c>
      <c r="N43">
        <v>58.59</v>
      </c>
      <c r="O43">
        <v>123.66562500000001</v>
      </c>
      <c r="P43">
        <v>103.125</v>
      </c>
      <c r="Q43">
        <v>12.062900000000001</v>
      </c>
      <c r="R43">
        <v>24.617999999999999</v>
      </c>
      <c r="S43">
        <v>15.996499999999999</v>
      </c>
      <c r="T43">
        <v>0</v>
      </c>
      <c r="U43">
        <v>348.97500000000002</v>
      </c>
      <c r="V43">
        <v>11.4</v>
      </c>
      <c r="W43">
        <v>38.24</v>
      </c>
      <c r="X43">
        <v>132.41079999999999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40.584000000000003</v>
      </c>
      <c r="AH43">
        <v>37.880000000000003</v>
      </c>
      <c r="AI43">
        <v>5.0919999999999996</v>
      </c>
      <c r="AJ43">
        <v>0</v>
      </c>
      <c r="AK43">
        <v>25.633800000000001</v>
      </c>
      <c r="AL43">
        <v>25.564</v>
      </c>
      <c r="AM43">
        <v>0</v>
      </c>
      <c r="AN43">
        <v>0.57389999999999997</v>
      </c>
      <c r="AO43">
        <v>24.99</v>
      </c>
      <c r="AP43">
        <v>11.529</v>
      </c>
      <c r="AQ43">
        <v>0</v>
      </c>
      <c r="AR43">
        <v>11.04</v>
      </c>
      <c r="AS43">
        <v>10.089</v>
      </c>
      <c r="AT43">
        <v>17.597579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2292.4385599999996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599.35900000000004</v>
      </c>
      <c r="L44">
        <v>410</v>
      </c>
      <c r="M44">
        <v>62</v>
      </c>
      <c r="N44">
        <v>58.59</v>
      </c>
      <c r="O44">
        <v>123.66562500000001</v>
      </c>
      <c r="P44">
        <v>103.125</v>
      </c>
      <c r="Q44">
        <v>12.062900000000001</v>
      </c>
      <c r="R44">
        <v>24.617999999999999</v>
      </c>
      <c r="S44">
        <v>15.996499999999999</v>
      </c>
      <c r="T44">
        <v>0</v>
      </c>
      <c r="U44">
        <v>348.97500000000002</v>
      </c>
      <c r="V44">
        <v>11.4</v>
      </c>
      <c r="W44">
        <v>38.24</v>
      </c>
      <c r="X44">
        <v>132.41079999999999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40.584000000000003</v>
      </c>
      <c r="AH44">
        <v>37.880000000000003</v>
      </c>
      <c r="AI44">
        <v>3.1825000000000001</v>
      </c>
      <c r="AJ44">
        <v>0</v>
      </c>
      <c r="AK44">
        <v>25.633800000000001</v>
      </c>
      <c r="AL44">
        <v>25.564</v>
      </c>
      <c r="AM44">
        <v>0</v>
      </c>
      <c r="AN44">
        <v>0.57389999999999997</v>
      </c>
      <c r="AO44">
        <v>24.99</v>
      </c>
      <c r="AP44">
        <v>11.529</v>
      </c>
      <c r="AQ44">
        <v>0</v>
      </c>
      <c r="AR44">
        <v>48.576000000000001</v>
      </c>
      <c r="AS44">
        <v>10.089</v>
      </c>
      <c r="AT44">
        <v>17.597579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2333.0650599999994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594.35900000000004</v>
      </c>
      <c r="L45">
        <v>409.33</v>
      </c>
      <c r="M45">
        <v>62</v>
      </c>
      <c r="N45">
        <v>58.59</v>
      </c>
      <c r="O45">
        <v>123.66562500000001</v>
      </c>
      <c r="P45">
        <v>103.125</v>
      </c>
      <c r="Q45">
        <v>12.062900000000001</v>
      </c>
      <c r="R45">
        <v>24.617999999999999</v>
      </c>
      <c r="S45">
        <v>15.996499999999999</v>
      </c>
      <c r="T45">
        <v>0</v>
      </c>
      <c r="U45">
        <v>348.97500000000002</v>
      </c>
      <c r="V45">
        <v>11.4</v>
      </c>
      <c r="W45">
        <v>38.24</v>
      </c>
      <c r="X45">
        <v>132.41079999999999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40.584000000000003</v>
      </c>
      <c r="AH45">
        <v>37.880000000000003</v>
      </c>
      <c r="AI45">
        <v>0</v>
      </c>
      <c r="AJ45">
        <v>0</v>
      </c>
      <c r="AK45">
        <v>25.633800000000001</v>
      </c>
      <c r="AL45">
        <v>25.564</v>
      </c>
      <c r="AM45">
        <v>0</v>
      </c>
      <c r="AN45">
        <v>0.57389999999999997</v>
      </c>
      <c r="AO45">
        <v>24.99</v>
      </c>
      <c r="AP45">
        <v>11.529</v>
      </c>
      <c r="AQ45">
        <v>0</v>
      </c>
      <c r="AR45">
        <v>48.576000000000001</v>
      </c>
      <c r="AS45">
        <v>31.897382</v>
      </c>
      <c r="AT45">
        <v>17.586303000000001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2349.0096659999999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614.35900000000004</v>
      </c>
      <c r="L46">
        <v>409.33</v>
      </c>
      <c r="M46">
        <v>62</v>
      </c>
      <c r="N46">
        <v>58.59</v>
      </c>
      <c r="O46">
        <v>123.66562500000001</v>
      </c>
      <c r="P46">
        <v>103.125</v>
      </c>
      <c r="Q46">
        <v>12.062900000000001</v>
      </c>
      <c r="R46">
        <v>24.617999999999999</v>
      </c>
      <c r="S46">
        <v>15.996499999999999</v>
      </c>
      <c r="T46">
        <v>0</v>
      </c>
      <c r="U46">
        <v>348.97500000000002</v>
      </c>
      <c r="V46">
        <v>11.4</v>
      </c>
      <c r="W46">
        <v>38.24</v>
      </c>
      <c r="X46">
        <v>132.41079999999999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40.584000000000003</v>
      </c>
      <c r="AH46">
        <v>37.880000000000003</v>
      </c>
      <c r="AI46">
        <v>0</v>
      </c>
      <c r="AJ46">
        <v>0</v>
      </c>
      <c r="AK46">
        <v>25.633800000000001</v>
      </c>
      <c r="AL46">
        <v>25.564</v>
      </c>
      <c r="AM46">
        <v>0</v>
      </c>
      <c r="AN46">
        <v>0.57389999999999997</v>
      </c>
      <c r="AO46">
        <v>24.99</v>
      </c>
      <c r="AP46">
        <v>11.529</v>
      </c>
      <c r="AQ46">
        <v>0</v>
      </c>
      <c r="AR46">
        <v>11.04</v>
      </c>
      <c r="AS46">
        <v>31.897382</v>
      </c>
      <c r="AT46">
        <v>17.608542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2333.4959049999998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648.51750000000004</v>
      </c>
      <c r="L47">
        <v>409.43</v>
      </c>
      <c r="M47">
        <v>62</v>
      </c>
      <c r="N47">
        <v>58.59</v>
      </c>
      <c r="O47">
        <v>123.66562500000001</v>
      </c>
      <c r="P47">
        <v>103.125</v>
      </c>
      <c r="Q47">
        <v>12.072900000000001</v>
      </c>
      <c r="R47">
        <v>24.617999999999999</v>
      </c>
      <c r="S47">
        <v>16.006499999999999</v>
      </c>
      <c r="T47">
        <v>0</v>
      </c>
      <c r="U47">
        <v>348.97500000000002</v>
      </c>
      <c r="V47">
        <v>11.4</v>
      </c>
      <c r="W47">
        <v>38.24</v>
      </c>
      <c r="X47">
        <v>132.41079999999999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40.584000000000003</v>
      </c>
      <c r="AH47">
        <v>37.880000000000003</v>
      </c>
      <c r="AI47">
        <v>0</v>
      </c>
      <c r="AJ47">
        <v>0</v>
      </c>
      <c r="AK47">
        <v>25.633800000000001</v>
      </c>
      <c r="AL47">
        <v>25.564</v>
      </c>
      <c r="AM47">
        <v>0</v>
      </c>
      <c r="AN47">
        <v>0.57389999999999997</v>
      </c>
      <c r="AO47">
        <v>24.99</v>
      </c>
      <c r="AP47">
        <v>13.10463</v>
      </c>
      <c r="AQ47">
        <v>0</v>
      </c>
      <c r="AR47">
        <v>11.04</v>
      </c>
      <c r="AS47">
        <v>31.897382</v>
      </c>
      <c r="AT47">
        <v>17.653957999999999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2372.395450999999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648.51750000000004</v>
      </c>
      <c r="L48">
        <v>409.43</v>
      </c>
      <c r="M48">
        <v>62</v>
      </c>
      <c r="N48">
        <v>58.59</v>
      </c>
      <c r="O48">
        <v>123.66562500000001</v>
      </c>
      <c r="P48">
        <v>103.125</v>
      </c>
      <c r="Q48">
        <v>12.072900000000001</v>
      </c>
      <c r="R48">
        <v>24.617999999999999</v>
      </c>
      <c r="S48">
        <v>16.006499999999999</v>
      </c>
      <c r="T48">
        <v>0</v>
      </c>
      <c r="U48">
        <v>348.97500000000002</v>
      </c>
      <c r="V48">
        <v>11.4</v>
      </c>
      <c r="W48">
        <v>38.24</v>
      </c>
      <c r="X48">
        <v>132.41079999999999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40.584000000000003</v>
      </c>
      <c r="AH48">
        <v>37.880000000000003</v>
      </c>
      <c r="AI48">
        <v>0</v>
      </c>
      <c r="AJ48">
        <v>0</v>
      </c>
      <c r="AK48">
        <v>25.633800000000001</v>
      </c>
      <c r="AL48">
        <v>25.564</v>
      </c>
      <c r="AM48">
        <v>0</v>
      </c>
      <c r="AN48">
        <v>0.57389999999999997</v>
      </c>
      <c r="AO48">
        <v>24.99</v>
      </c>
      <c r="AP48">
        <v>13.10463</v>
      </c>
      <c r="AQ48">
        <v>0</v>
      </c>
      <c r="AR48">
        <v>11.04</v>
      </c>
      <c r="AS48">
        <v>31.897382</v>
      </c>
      <c r="AT48">
        <v>17.595908000000001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2374.3374009999989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648.51750000000004</v>
      </c>
      <c r="L49">
        <v>451</v>
      </c>
      <c r="M49">
        <v>62</v>
      </c>
      <c r="N49">
        <v>58.59</v>
      </c>
      <c r="O49">
        <v>123.66562500000001</v>
      </c>
      <c r="P49">
        <v>103.125</v>
      </c>
      <c r="Q49">
        <v>12.072900000000001</v>
      </c>
      <c r="R49">
        <v>24.617999999999999</v>
      </c>
      <c r="S49">
        <v>16.006499999999999</v>
      </c>
      <c r="T49">
        <v>0</v>
      </c>
      <c r="U49">
        <v>348.97500000000002</v>
      </c>
      <c r="V49">
        <v>11.4</v>
      </c>
      <c r="W49">
        <v>38.24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40.584000000000003</v>
      </c>
      <c r="AH49">
        <v>37.880000000000003</v>
      </c>
      <c r="AI49">
        <v>0</v>
      </c>
      <c r="AJ49">
        <v>0</v>
      </c>
      <c r="AK49">
        <v>25.633800000000001</v>
      </c>
      <c r="AL49">
        <v>13.363</v>
      </c>
      <c r="AM49">
        <v>0</v>
      </c>
      <c r="AN49">
        <v>0.57389999999999997</v>
      </c>
      <c r="AO49">
        <v>24.99</v>
      </c>
      <c r="AP49">
        <v>13.10463</v>
      </c>
      <c r="AQ49">
        <v>0</v>
      </c>
      <c r="AR49">
        <v>11.04</v>
      </c>
      <c r="AS49">
        <v>31.897382</v>
      </c>
      <c r="AT49">
        <v>17.645500999999999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2385.2281939999989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648.51750000000004</v>
      </c>
      <c r="L50">
        <v>451</v>
      </c>
      <c r="M50">
        <v>62</v>
      </c>
      <c r="N50">
        <v>58.59</v>
      </c>
      <c r="O50">
        <v>123.66562500000001</v>
      </c>
      <c r="P50">
        <v>103.125</v>
      </c>
      <c r="Q50">
        <v>12.072900000000001</v>
      </c>
      <c r="R50">
        <v>24.617999999999999</v>
      </c>
      <c r="S50">
        <v>16.006499999999999</v>
      </c>
      <c r="T50">
        <v>0</v>
      </c>
      <c r="U50">
        <v>348.97500000000002</v>
      </c>
      <c r="V50">
        <v>11.4</v>
      </c>
      <c r="W50">
        <v>38.24</v>
      </c>
      <c r="X50">
        <v>104.9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40.584000000000003</v>
      </c>
      <c r="AH50">
        <v>37.880000000000003</v>
      </c>
      <c r="AI50">
        <v>0</v>
      </c>
      <c r="AJ50">
        <v>0</v>
      </c>
      <c r="AK50">
        <v>25.633800000000001</v>
      </c>
      <c r="AL50">
        <v>13.363</v>
      </c>
      <c r="AM50">
        <v>0</v>
      </c>
      <c r="AN50">
        <v>0.57389999999999997</v>
      </c>
      <c r="AO50">
        <v>24.99</v>
      </c>
      <c r="AP50">
        <v>13.10463</v>
      </c>
      <c r="AQ50">
        <v>0</v>
      </c>
      <c r="AR50">
        <v>11.04</v>
      </c>
      <c r="AS50">
        <v>31.897382</v>
      </c>
      <c r="AT50">
        <v>17.647798000000002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2364.2504909999989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648.51750000000004</v>
      </c>
      <c r="L51">
        <v>451</v>
      </c>
      <c r="M51">
        <v>62</v>
      </c>
      <c r="N51">
        <v>58.59</v>
      </c>
      <c r="O51">
        <v>123.66562500000001</v>
      </c>
      <c r="P51">
        <v>103.125</v>
      </c>
      <c r="Q51">
        <v>12.072900000000001</v>
      </c>
      <c r="R51">
        <v>24.617999999999999</v>
      </c>
      <c r="S51">
        <v>16.006499999999999</v>
      </c>
      <c r="T51">
        <v>0</v>
      </c>
      <c r="U51">
        <v>348.97500000000002</v>
      </c>
      <c r="V51">
        <v>11.4</v>
      </c>
      <c r="W51">
        <v>38.24</v>
      </c>
      <c r="X51">
        <v>83.92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40.584000000000003</v>
      </c>
      <c r="AH51">
        <v>37.880000000000003</v>
      </c>
      <c r="AI51">
        <v>0</v>
      </c>
      <c r="AJ51">
        <v>0</v>
      </c>
      <c r="AK51">
        <v>25.633800000000001</v>
      </c>
      <c r="AL51">
        <v>13.363</v>
      </c>
      <c r="AM51">
        <v>0</v>
      </c>
      <c r="AN51">
        <v>0.57389999999999997</v>
      </c>
      <c r="AO51">
        <v>24.99</v>
      </c>
      <c r="AP51">
        <v>11.529</v>
      </c>
      <c r="AQ51">
        <v>0</v>
      </c>
      <c r="AR51">
        <v>11.04</v>
      </c>
      <c r="AS51">
        <v>10.089</v>
      </c>
      <c r="AT51">
        <v>17.597683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2301.3575119999991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648.51750000000004</v>
      </c>
      <c r="L52">
        <v>451</v>
      </c>
      <c r="M52">
        <v>62</v>
      </c>
      <c r="N52">
        <v>58.59</v>
      </c>
      <c r="O52">
        <v>123.66562500000001</v>
      </c>
      <c r="P52">
        <v>103.125</v>
      </c>
      <c r="Q52">
        <v>12.072900000000001</v>
      </c>
      <c r="R52">
        <v>24.617999999999999</v>
      </c>
      <c r="S52">
        <v>16.006499999999999</v>
      </c>
      <c r="T52">
        <v>0</v>
      </c>
      <c r="U52">
        <v>348.97500000000002</v>
      </c>
      <c r="V52">
        <v>11.4</v>
      </c>
      <c r="W52">
        <v>38.24</v>
      </c>
      <c r="X52">
        <v>83.92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40.584000000000003</v>
      </c>
      <c r="AH52">
        <v>37.880000000000003</v>
      </c>
      <c r="AI52">
        <v>0</v>
      </c>
      <c r="AJ52">
        <v>0</v>
      </c>
      <c r="AK52">
        <v>25.633800000000001</v>
      </c>
      <c r="AL52">
        <v>13.363</v>
      </c>
      <c r="AM52">
        <v>0</v>
      </c>
      <c r="AN52">
        <v>0.57389999999999997</v>
      </c>
      <c r="AO52">
        <v>24.99</v>
      </c>
      <c r="AP52">
        <v>11.529</v>
      </c>
      <c r="AQ52">
        <v>0</v>
      </c>
      <c r="AR52">
        <v>11.04</v>
      </c>
      <c r="AS52">
        <v>10.089</v>
      </c>
      <c r="AT52">
        <v>17.610316000000001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2301.370144999999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648.51750000000004</v>
      </c>
      <c r="L53">
        <v>456</v>
      </c>
      <c r="M53">
        <v>62</v>
      </c>
      <c r="N53">
        <v>58.59</v>
      </c>
      <c r="O53">
        <v>123.66562500000001</v>
      </c>
      <c r="P53">
        <v>103.125</v>
      </c>
      <c r="Q53">
        <v>12.072900000000001</v>
      </c>
      <c r="R53">
        <v>24.617999999999999</v>
      </c>
      <c r="S53">
        <v>16.006499999999999</v>
      </c>
      <c r="T53">
        <v>0</v>
      </c>
      <c r="U53">
        <v>348.97500000000002</v>
      </c>
      <c r="V53">
        <v>11.4</v>
      </c>
      <c r="W53">
        <v>38.24</v>
      </c>
      <c r="X53">
        <v>83.92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32.957704</v>
      </c>
      <c r="AF53">
        <v>8.8740000000000006</v>
      </c>
      <c r="AG53">
        <v>40.584000000000003</v>
      </c>
      <c r="AH53">
        <v>37.880000000000003</v>
      </c>
      <c r="AI53">
        <v>0</v>
      </c>
      <c r="AJ53">
        <v>0</v>
      </c>
      <c r="AK53">
        <v>25.633800000000001</v>
      </c>
      <c r="AL53">
        <v>13.363</v>
      </c>
      <c r="AM53">
        <v>0</v>
      </c>
      <c r="AN53">
        <v>0.57389999999999997</v>
      </c>
      <c r="AO53">
        <v>24.99</v>
      </c>
      <c r="AP53">
        <v>11.529</v>
      </c>
      <c r="AQ53">
        <v>0</v>
      </c>
      <c r="AR53">
        <v>8.8320000000000007</v>
      </c>
      <c r="AS53">
        <v>10.089</v>
      </c>
      <c r="AT53">
        <v>17.649781999999998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2305.201610999999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648.51750000000004</v>
      </c>
      <c r="L54">
        <v>443</v>
      </c>
      <c r="M54">
        <v>62</v>
      </c>
      <c r="N54">
        <v>58.59</v>
      </c>
      <c r="O54">
        <v>123.66562500000001</v>
      </c>
      <c r="P54">
        <v>103.125</v>
      </c>
      <c r="Q54">
        <v>12.072900000000001</v>
      </c>
      <c r="R54">
        <v>24.617999999999999</v>
      </c>
      <c r="S54">
        <v>16.006499999999999</v>
      </c>
      <c r="T54">
        <v>0</v>
      </c>
      <c r="U54">
        <v>348.97500000000002</v>
      </c>
      <c r="V54">
        <v>11.4</v>
      </c>
      <c r="W54">
        <v>38.24</v>
      </c>
      <c r="X54">
        <v>83.92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32.957704</v>
      </c>
      <c r="AF54">
        <v>8.8740000000000006</v>
      </c>
      <c r="AG54">
        <v>40.584000000000003</v>
      </c>
      <c r="AH54">
        <v>37.880000000000003</v>
      </c>
      <c r="AI54">
        <v>0</v>
      </c>
      <c r="AJ54">
        <v>0</v>
      </c>
      <c r="AK54">
        <v>25.633800000000001</v>
      </c>
      <c r="AL54">
        <v>13.363</v>
      </c>
      <c r="AM54">
        <v>0</v>
      </c>
      <c r="AN54">
        <v>0.57389999999999997</v>
      </c>
      <c r="AO54">
        <v>24.99</v>
      </c>
      <c r="AP54">
        <v>11.529</v>
      </c>
      <c r="AQ54">
        <v>0</v>
      </c>
      <c r="AR54">
        <v>8.8320000000000007</v>
      </c>
      <c r="AS54">
        <v>10.089</v>
      </c>
      <c r="AT54">
        <v>17.624202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2293.1760309999991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598.51750000000004</v>
      </c>
      <c r="L55">
        <v>384.28206599999999</v>
      </c>
      <c r="M55">
        <v>62</v>
      </c>
      <c r="N55">
        <v>58.59</v>
      </c>
      <c r="O55">
        <v>123.66562500000001</v>
      </c>
      <c r="P55">
        <v>103.125</v>
      </c>
      <c r="Q55">
        <v>9.6277930000000005</v>
      </c>
      <c r="R55">
        <v>24.617999999999999</v>
      </c>
      <c r="S55">
        <v>11.590519</v>
      </c>
      <c r="T55">
        <v>0</v>
      </c>
      <c r="U55">
        <v>348.97500000000002</v>
      </c>
      <c r="V55">
        <v>11.4</v>
      </c>
      <c r="W55">
        <v>38.24</v>
      </c>
      <c r="X55">
        <v>83.92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40.584000000000003</v>
      </c>
      <c r="AH55">
        <v>37.880000000000003</v>
      </c>
      <c r="AI55">
        <v>0</v>
      </c>
      <c r="AJ55">
        <v>0</v>
      </c>
      <c r="AK55">
        <v>25.633800000000001</v>
      </c>
      <c r="AL55">
        <v>13.363</v>
      </c>
      <c r="AM55">
        <v>0</v>
      </c>
      <c r="AN55">
        <v>0.57389999999999997</v>
      </c>
      <c r="AO55">
        <v>24.99</v>
      </c>
      <c r="AP55">
        <v>11.529</v>
      </c>
      <c r="AQ55">
        <v>0</v>
      </c>
      <c r="AR55">
        <v>8.8320000000000007</v>
      </c>
      <c r="AS55">
        <v>10.089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2173.9741570000006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513.35900000000004</v>
      </c>
      <c r="L56">
        <v>338</v>
      </c>
      <c r="M56">
        <v>62</v>
      </c>
      <c r="N56">
        <v>58.59</v>
      </c>
      <c r="O56">
        <v>123.66562500000001</v>
      </c>
      <c r="P56">
        <v>103.125</v>
      </c>
      <c r="Q56">
        <v>5.93</v>
      </c>
      <c r="R56">
        <v>24.617999999999999</v>
      </c>
      <c r="S56">
        <v>7.91</v>
      </c>
      <c r="T56">
        <v>0</v>
      </c>
      <c r="U56">
        <v>348.97500000000002</v>
      </c>
      <c r="V56">
        <v>11.4</v>
      </c>
      <c r="W56">
        <v>38.24</v>
      </c>
      <c r="X56">
        <v>83.92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40.584000000000003</v>
      </c>
      <c r="AH56">
        <v>37.880000000000003</v>
      </c>
      <c r="AI56">
        <v>0</v>
      </c>
      <c r="AJ56">
        <v>0</v>
      </c>
      <c r="AK56">
        <v>25.633800000000001</v>
      </c>
      <c r="AL56">
        <v>13.363</v>
      </c>
      <c r="AM56">
        <v>0</v>
      </c>
      <c r="AN56">
        <v>0.57389999999999997</v>
      </c>
      <c r="AO56">
        <v>24.99</v>
      </c>
      <c r="AP56">
        <v>11.529</v>
      </c>
      <c r="AQ56">
        <v>0</v>
      </c>
      <c r="AR56">
        <v>8.8320000000000007</v>
      </c>
      <c r="AS56">
        <v>10.089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2033.1552790000007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572.00506900000005</v>
      </c>
      <c r="L57">
        <v>338</v>
      </c>
      <c r="M57">
        <v>62</v>
      </c>
      <c r="N57">
        <v>58.59</v>
      </c>
      <c r="O57">
        <v>123.66562500000001</v>
      </c>
      <c r="P57">
        <v>103.125</v>
      </c>
      <c r="Q57">
        <v>8.8993929999999999</v>
      </c>
      <c r="R57">
        <v>24.617999999999999</v>
      </c>
      <c r="S57">
        <v>11.027627000000001</v>
      </c>
      <c r="T57">
        <v>0</v>
      </c>
      <c r="U57">
        <v>348.97500000000002</v>
      </c>
      <c r="V57">
        <v>11.4</v>
      </c>
      <c r="W57">
        <v>38.24</v>
      </c>
      <c r="X57">
        <v>83.92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40.584000000000003</v>
      </c>
      <c r="AH57">
        <v>37.880000000000003</v>
      </c>
      <c r="AI57">
        <v>0</v>
      </c>
      <c r="AJ57">
        <v>0</v>
      </c>
      <c r="AK57">
        <v>25.633800000000001</v>
      </c>
      <c r="AL57">
        <v>2.3239999999999998</v>
      </c>
      <c r="AM57">
        <v>0</v>
      </c>
      <c r="AN57">
        <v>0.57389999999999997</v>
      </c>
      <c r="AO57">
        <v>24.99</v>
      </c>
      <c r="AP57">
        <v>11.529</v>
      </c>
      <c r="AQ57">
        <v>0</v>
      </c>
      <c r="AR57">
        <v>8.8320000000000007</v>
      </c>
      <c r="AS57">
        <v>10.089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2105.8493680000006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598.51750000000004</v>
      </c>
      <c r="L58">
        <v>391.97048100000001</v>
      </c>
      <c r="M58">
        <v>62</v>
      </c>
      <c r="N58">
        <v>58.59</v>
      </c>
      <c r="O58">
        <v>123.66562500000001</v>
      </c>
      <c r="P58">
        <v>103.125</v>
      </c>
      <c r="Q58">
        <v>9.0775000000000006</v>
      </c>
      <c r="R58">
        <v>24.617999999999999</v>
      </c>
      <c r="S58">
        <v>11.24</v>
      </c>
      <c r="T58">
        <v>0</v>
      </c>
      <c r="U58">
        <v>348.97500000000002</v>
      </c>
      <c r="V58">
        <v>11.4</v>
      </c>
      <c r="W58">
        <v>38.24</v>
      </c>
      <c r="X58">
        <v>83.92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40.584000000000003</v>
      </c>
      <c r="AH58">
        <v>37.880000000000003</v>
      </c>
      <c r="AI58">
        <v>0</v>
      </c>
      <c r="AJ58">
        <v>0</v>
      </c>
      <c r="AK58">
        <v>25.633800000000001</v>
      </c>
      <c r="AL58">
        <v>2.3239999999999998</v>
      </c>
      <c r="AM58">
        <v>0</v>
      </c>
      <c r="AN58">
        <v>0.57389999999999997</v>
      </c>
      <c r="AO58">
        <v>24.99</v>
      </c>
      <c r="AP58">
        <v>11.529</v>
      </c>
      <c r="AQ58">
        <v>0</v>
      </c>
      <c r="AR58">
        <v>8.8320000000000007</v>
      </c>
      <c r="AS58">
        <v>10.089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2186.7227600000001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623.51750000000004</v>
      </c>
      <c r="L59">
        <v>451</v>
      </c>
      <c r="M59">
        <v>62</v>
      </c>
      <c r="N59">
        <v>58.59</v>
      </c>
      <c r="O59">
        <v>123.66562500000001</v>
      </c>
      <c r="P59">
        <v>103.125</v>
      </c>
      <c r="Q59">
        <v>15.2104</v>
      </c>
      <c r="R59">
        <v>24.617999999999999</v>
      </c>
      <c r="S59">
        <v>19.336500000000001</v>
      </c>
      <c r="T59">
        <v>0</v>
      </c>
      <c r="U59">
        <v>348.97500000000002</v>
      </c>
      <c r="V59">
        <v>11.4</v>
      </c>
      <c r="W59">
        <v>38.24</v>
      </c>
      <c r="X59">
        <v>83.92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40.584000000000003</v>
      </c>
      <c r="AH59">
        <v>37.880000000000003</v>
      </c>
      <c r="AI59">
        <v>0</v>
      </c>
      <c r="AJ59">
        <v>0</v>
      </c>
      <c r="AK59">
        <v>25.633800000000001</v>
      </c>
      <c r="AL59">
        <v>2.3239999999999998</v>
      </c>
      <c r="AM59">
        <v>0</v>
      </c>
      <c r="AN59">
        <v>0.57389999999999997</v>
      </c>
      <c r="AO59">
        <v>24.99</v>
      </c>
      <c r="AP59">
        <v>11.529</v>
      </c>
      <c r="AQ59">
        <v>0</v>
      </c>
      <c r="AR59">
        <v>11.04</v>
      </c>
      <c r="AS59">
        <v>10.089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2287.1896789999996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648.51750000000004</v>
      </c>
      <c r="L60">
        <v>481</v>
      </c>
      <c r="M60">
        <v>62</v>
      </c>
      <c r="N60">
        <v>58.59</v>
      </c>
      <c r="O60">
        <v>123.66562500000001</v>
      </c>
      <c r="P60">
        <v>103.125</v>
      </c>
      <c r="Q60">
        <v>15.2104</v>
      </c>
      <c r="R60">
        <v>24.617999999999999</v>
      </c>
      <c r="S60">
        <v>19.336500000000001</v>
      </c>
      <c r="T60">
        <v>0</v>
      </c>
      <c r="U60">
        <v>348.97500000000002</v>
      </c>
      <c r="V60">
        <v>11.4</v>
      </c>
      <c r="W60">
        <v>38.24</v>
      </c>
      <c r="X60">
        <v>83.92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40.584000000000003</v>
      </c>
      <c r="AH60">
        <v>43.561999999999998</v>
      </c>
      <c r="AI60">
        <v>0</v>
      </c>
      <c r="AJ60">
        <v>0</v>
      </c>
      <c r="AK60">
        <v>25.633800000000001</v>
      </c>
      <c r="AL60">
        <v>2.3239999999999998</v>
      </c>
      <c r="AM60">
        <v>0</v>
      </c>
      <c r="AN60">
        <v>0.57389999999999997</v>
      </c>
      <c r="AO60">
        <v>24.99</v>
      </c>
      <c r="AP60">
        <v>11.529</v>
      </c>
      <c r="AQ60">
        <v>0</v>
      </c>
      <c r="AR60">
        <v>11.04</v>
      </c>
      <c r="AS60">
        <v>10.089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2347.8716789999994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683.13656200000003</v>
      </c>
      <c r="L61">
        <v>530.45500000000004</v>
      </c>
      <c r="M61">
        <v>62</v>
      </c>
      <c r="N61">
        <v>58.59</v>
      </c>
      <c r="O61">
        <v>123.66562500000001</v>
      </c>
      <c r="P61">
        <v>103.125</v>
      </c>
      <c r="Q61">
        <v>19.984999999999999</v>
      </c>
      <c r="R61">
        <v>24.617999999999999</v>
      </c>
      <c r="S61">
        <v>26.3901</v>
      </c>
      <c r="T61">
        <v>0</v>
      </c>
      <c r="U61">
        <v>348.97500000000002</v>
      </c>
      <c r="V61">
        <v>11.4</v>
      </c>
      <c r="W61">
        <v>38.24</v>
      </c>
      <c r="X61">
        <v>83.92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40.584000000000003</v>
      </c>
      <c r="AH61">
        <v>43.561999999999998</v>
      </c>
      <c r="AI61">
        <v>0</v>
      </c>
      <c r="AJ61">
        <v>0</v>
      </c>
      <c r="AK61">
        <v>25.633800000000001</v>
      </c>
      <c r="AL61">
        <v>2.3239999999999998</v>
      </c>
      <c r="AM61">
        <v>0</v>
      </c>
      <c r="AN61">
        <v>0.57389999999999997</v>
      </c>
      <c r="AO61">
        <v>24.99</v>
      </c>
      <c r="AP61">
        <v>11.529</v>
      </c>
      <c r="AQ61">
        <v>0</v>
      </c>
      <c r="AR61">
        <v>13.247999999999999</v>
      </c>
      <c r="AS61">
        <v>10.089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2452.5027409999989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683.13656200000003</v>
      </c>
      <c r="L62">
        <v>572.45500000000004</v>
      </c>
      <c r="M62">
        <v>62</v>
      </c>
      <c r="N62">
        <v>58.59</v>
      </c>
      <c r="O62">
        <v>123.66562500000001</v>
      </c>
      <c r="P62">
        <v>103.125</v>
      </c>
      <c r="Q62">
        <v>19.984999999999999</v>
      </c>
      <c r="R62">
        <v>24.617999999999999</v>
      </c>
      <c r="S62">
        <v>26.3901</v>
      </c>
      <c r="T62">
        <v>0</v>
      </c>
      <c r="U62">
        <v>348.97500000000002</v>
      </c>
      <c r="V62">
        <v>11.4</v>
      </c>
      <c r="W62">
        <v>38.24</v>
      </c>
      <c r="X62">
        <v>83.92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40.584000000000003</v>
      </c>
      <c r="AH62">
        <v>43.561999999999998</v>
      </c>
      <c r="AI62">
        <v>0</v>
      </c>
      <c r="AJ62">
        <v>0</v>
      </c>
      <c r="AK62">
        <v>25.633800000000001</v>
      </c>
      <c r="AL62">
        <v>2.3239999999999998</v>
      </c>
      <c r="AM62">
        <v>0</v>
      </c>
      <c r="AN62">
        <v>0.57389999999999997</v>
      </c>
      <c r="AO62">
        <v>24.99</v>
      </c>
      <c r="AP62">
        <v>11.529</v>
      </c>
      <c r="AQ62">
        <v>0</v>
      </c>
      <c r="AR62">
        <v>49.128</v>
      </c>
      <c r="AS62">
        <v>10.089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2530.382740999999</v>
      </c>
    </row>
    <row r="63" spans="1:117">
      <c r="A63" t="s">
        <v>105</v>
      </c>
      <c r="B63">
        <v>0</v>
      </c>
      <c r="C63">
        <v>0</v>
      </c>
      <c r="D63">
        <v>20</v>
      </c>
      <c r="E63">
        <v>0</v>
      </c>
      <c r="F63">
        <v>0</v>
      </c>
      <c r="G63">
        <v>33</v>
      </c>
      <c r="H63">
        <v>0</v>
      </c>
      <c r="I63">
        <v>0</v>
      </c>
      <c r="J63">
        <v>40</v>
      </c>
      <c r="K63">
        <v>528.51750000000004</v>
      </c>
      <c r="L63">
        <v>428.11479800000001</v>
      </c>
      <c r="M63">
        <v>62</v>
      </c>
      <c r="N63">
        <v>58.59</v>
      </c>
      <c r="O63">
        <v>123.66562500000001</v>
      </c>
      <c r="P63">
        <v>103.125</v>
      </c>
      <c r="Q63">
        <v>15.2104</v>
      </c>
      <c r="R63">
        <v>24.617999999999999</v>
      </c>
      <c r="S63">
        <v>19.799600000000002</v>
      </c>
      <c r="T63">
        <v>0</v>
      </c>
      <c r="U63">
        <v>348.97500000000002</v>
      </c>
      <c r="V63">
        <v>11.4</v>
      </c>
      <c r="W63">
        <v>38.24</v>
      </c>
      <c r="X63">
        <v>83.92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32.957704</v>
      </c>
      <c r="AF63">
        <v>8.8740000000000006</v>
      </c>
      <c r="AG63">
        <v>40.584000000000003</v>
      </c>
      <c r="AH63">
        <v>43.561999999999998</v>
      </c>
      <c r="AI63">
        <v>0</v>
      </c>
      <c r="AJ63">
        <v>0</v>
      </c>
      <c r="AK63">
        <v>25.633800000000001</v>
      </c>
      <c r="AL63">
        <v>2.3239999999999998</v>
      </c>
      <c r="AM63">
        <v>0</v>
      </c>
      <c r="AN63">
        <v>0.57389999999999997</v>
      </c>
      <c r="AO63">
        <v>24.99</v>
      </c>
      <c r="AP63">
        <v>11.529</v>
      </c>
      <c r="AQ63">
        <v>0</v>
      </c>
      <c r="AR63">
        <v>49.128</v>
      </c>
      <c r="AS63">
        <v>10.089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2313.0583769999998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49.991999999999997</v>
      </c>
      <c r="H64">
        <v>0</v>
      </c>
      <c r="I64">
        <v>0</v>
      </c>
      <c r="J64">
        <v>54.209600000000002</v>
      </c>
      <c r="K64">
        <v>555.51634100000001</v>
      </c>
      <c r="L64">
        <v>433.15210000000002</v>
      </c>
      <c r="M64">
        <v>62</v>
      </c>
      <c r="N64">
        <v>58.59</v>
      </c>
      <c r="O64">
        <v>123.66562500000001</v>
      </c>
      <c r="P64">
        <v>103.125</v>
      </c>
      <c r="Q64">
        <v>15.2104</v>
      </c>
      <c r="R64">
        <v>24.617999999999999</v>
      </c>
      <c r="S64">
        <v>19.799600000000002</v>
      </c>
      <c r="T64">
        <v>0</v>
      </c>
      <c r="U64">
        <v>348.97500000000002</v>
      </c>
      <c r="V64">
        <v>11.4</v>
      </c>
      <c r="W64">
        <v>38.24</v>
      </c>
      <c r="X64">
        <v>83.92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40.584000000000003</v>
      </c>
      <c r="AH64">
        <v>43.561999999999998</v>
      </c>
      <c r="AI64">
        <v>0</v>
      </c>
      <c r="AJ64">
        <v>0</v>
      </c>
      <c r="AK64">
        <v>25.633800000000001</v>
      </c>
      <c r="AL64">
        <v>2.3239999999999998</v>
      </c>
      <c r="AM64">
        <v>0</v>
      </c>
      <c r="AN64">
        <v>0.57389999999999997</v>
      </c>
      <c r="AO64">
        <v>24.99</v>
      </c>
      <c r="AP64">
        <v>11.529</v>
      </c>
      <c r="AQ64">
        <v>0</v>
      </c>
      <c r="AR64">
        <v>13.247999999999999</v>
      </c>
      <c r="AS64">
        <v>10.089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2354.0161199999993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49.991100000000003</v>
      </c>
      <c r="H65">
        <v>0</v>
      </c>
      <c r="I65">
        <v>0</v>
      </c>
      <c r="J65">
        <v>47.419199999999996</v>
      </c>
      <c r="K65">
        <v>603.51750000000004</v>
      </c>
      <c r="L65">
        <v>433.15210000000002</v>
      </c>
      <c r="M65">
        <v>62</v>
      </c>
      <c r="N65">
        <v>58.59</v>
      </c>
      <c r="O65">
        <v>123.66562500000001</v>
      </c>
      <c r="P65">
        <v>103.125</v>
      </c>
      <c r="Q65">
        <v>15.2104</v>
      </c>
      <c r="R65">
        <v>24.617999999999999</v>
      </c>
      <c r="S65">
        <v>19.799600000000002</v>
      </c>
      <c r="T65">
        <v>0</v>
      </c>
      <c r="U65">
        <v>348.97500000000002</v>
      </c>
      <c r="V65">
        <v>11.4</v>
      </c>
      <c r="W65">
        <v>38.24</v>
      </c>
      <c r="X65">
        <v>83.92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40.584000000000003</v>
      </c>
      <c r="AH65">
        <v>43.561999999999998</v>
      </c>
      <c r="AI65">
        <v>0</v>
      </c>
      <c r="AJ65">
        <v>0</v>
      </c>
      <c r="AK65">
        <v>25.633800000000001</v>
      </c>
      <c r="AL65">
        <v>2.3239999999999998</v>
      </c>
      <c r="AM65">
        <v>0</v>
      </c>
      <c r="AN65">
        <v>0.57389999999999997</v>
      </c>
      <c r="AO65">
        <v>24.99</v>
      </c>
      <c r="AP65">
        <v>11.529</v>
      </c>
      <c r="AQ65">
        <v>0</v>
      </c>
      <c r="AR65">
        <v>11.04</v>
      </c>
      <c r="AS65">
        <v>10.089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2405.0149789999987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49.991100000000003</v>
      </c>
      <c r="H66">
        <v>0</v>
      </c>
      <c r="I66">
        <v>0</v>
      </c>
      <c r="J66">
        <v>54.209600000000002</v>
      </c>
      <c r="K66">
        <v>604.51750000000004</v>
      </c>
      <c r="L66">
        <v>433.15210000000002</v>
      </c>
      <c r="M66">
        <v>62</v>
      </c>
      <c r="N66">
        <v>58.59</v>
      </c>
      <c r="O66">
        <v>123.66562500000001</v>
      </c>
      <c r="P66">
        <v>103.125</v>
      </c>
      <c r="Q66">
        <v>15.2104</v>
      </c>
      <c r="R66">
        <v>24.617999999999999</v>
      </c>
      <c r="S66">
        <v>19.799600000000002</v>
      </c>
      <c r="T66">
        <v>0</v>
      </c>
      <c r="U66">
        <v>348.97500000000002</v>
      </c>
      <c r="V66">
        <v>11.4</v>
      </c>
      <c r="W66">
        <v>38.24</v>
      </c>
      <c r="X66">
        <v>83.92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40.584000000000003</v>
      </c>
      <c r="AH66">
        <v>43.561999999999998</v>
      </c>
      <c r="AI66">
        <v>0</v>
      </c>
      <c r="AJ66">
        <v>0</v>
      </c>
      <c r="AK66">
        <v>25.633800000000001</v>
      </c>
      <c r="AL66">
        <v>2.3239999999999998</v>
      </c>
      <c r="AM66">
        <v>0</v>
      </c>
      <c r="AN66">
        <v>0.57389999999999997</v>
      </c>
      <c r="AO66">
        <v>24.99</v>
      </c>
      <c r="AP66">
        <v>11.529</v>
      </c>
      <c r="AQ66">
        <v>0</v>
      </c>
      <c r="AR66">
        <v>11.04</v>
      </c>
      <c r="AS66">
        <v>10.089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2412.8053789999985</v>
      </c>
    </row>
    <row r="67" spans="1:117">
      <c r="A67" t="s">
        <v>109</v>
      </c>
      <c r="B67">
        <v>0</v>
      </c>
      <c r="C67">
        <v>0</v>
      </c>
      <c r="D67">
        <v>14.112</v>
      </c>
      <c r="E67">
        <v>0</v>
      </c>
      <c r="F67">
        <v>0</v>
      </c>
      <c r="G67">
        <v>49.991100000000003</v>
      </c>
      <c r="H67">
        <v>0</v>
      </c>
      <c r="I67">
        <v>0</v>
      </c>
      <c r="J67">
        <v>54.209600000000002</v>
      </c>
      <c r="K67">
        <v>658.51750000000004</v>
      </c>
      <c r="L67">
        <v>433.15210000000002</v>
      </c>
      <c r="M67">
        <v>62</v>
      </c>
      <c r="N67">
        <v>58.59</v>
      </c>
      <c r="O67">
        <v>123.66562500000001</v>
      </c>
      <c r="P67">
        <v>103.125</v>
      </c>
      <c r="Q67">
        <v>15.2104</v>
      </c>
      <c r="R67">
        <v>24.617999999999999</v>
      </c>
      <c r="S67">
        <v>19.799600000000002</v>
      </c>
      <c r="T67">
        <v>0</v>
      </c>
      <c r="U67">
        <v>348.97500000000002</v>
      </c>
      <c r="V67">
        <v>11.4</v>
      </c>
      <c r="W67">
        <v>38.24</v>
      </c>
      <c r="X67">
        <v>83.92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40.584000000000003</v>
      </c>
      <c r="AH67">
        <v>43.561999999999998</v>
      </c>
      <c r="AI67">
        <v>0</v>
      </c>
      <c r="AJ67">
        <v>0</v>
      </c>
      <c r="AK67">
        <v>25.633800000000001</v>
      </c>
      <c r="AL67">
        <v>2.3239999999999998</v>
      </c>
      <c r="AM67">
        <v>0</v>
      </c>
      <c r="AN67">
        <v>0.57389999999999997</v>
      </c>
      <c r="AO67">
        <v>24.99</v>
      </c>
      <c r="AP67">
        <v>11.7852</v>
      </c>
      <c r="AQ67">
        <v>0</v>
      </c>
      <c r="AR67">
        <v>8.8320000000000007</v>
      </c>
      <c r="AS67">
        <v>10.089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2438.8447789999987</v>
      </c>
    </row>
    <row r="68" spans="1:117">
      <c r="A68" t="s">
        <v>110</v>
      </c>
      <c r="B68">
        <v>0</v>
      </c>
      <c r="C68">
        <v>0</v>
      </c>
      <c r="D68">
        <v>14.624000000000001</v>
      </c>
      <c r="E68">
        <v>0</v>
      </c>
      <c r="F68">
        <v>0</v>
      </c>
      <c r="G68">
        <v>49.991100000000003</v>
      </c>
      <c r="H68">
        <v>0</v>
      </c>
      <c r="I68">
        <v>0</v>
      </c>
      <c r="J68">
        <v>54.209600000000002</v>
      </c>
      <c r="K68">
        <v>635.51750000000004</v>
      </c>
      <c r="L68">
        <v>433.1619</v>
      </c>
      <c r="M68">
        <v>62</v>
      </c>
      <c r="N68">
        <v>58.59</v>
      </c>
      <c r="O68">
        <v>123.66562500000001</v>
      </c>
      <c r="P68">
        <v>103.125</v>
      </c>
      <c r="Q68">
        <v>15.2104</v>
      </c>
      <c r="R68">
        <v>24.617999999999999</v>
      </c>
      <c r="S68">
        <v>19.799600000000002</v>
      </c>
      <c r="T68">
        <v>0</v>
      </c>
      <c r="U68">
        <v>348.97500000000002</v>
      </c>
      <c r="V68">
        <v>11.4</v>
      </c>
      <c r="W68">
        <v>38.24</v>
      </c>
      <c r="X68">
        <v>83.92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40.584000000000003</v>
      </c>
      <c r="AH68">
        <v>43.561999999999998</v>
      </c>
      <c r="AI68">
        <v>0</v>
      </c>
      <c r="AJ68">
        <v>0</v>
      </c>
      <c r="AK68">
        <v>25.633800000000001</v>
      </c>
      <c r="AL68">
        <v>2.3239999999999998</v>
      </c>
      <c r="AM68">
        <v>0</v>
      </c>
      <c r="AN68">
        <v>0.57389999999999997</v>
      </c>
      <c r="AO68">
        <v>24.99</v>
      </c>
      <c r="AP68">
        <v>11.7852</v>
      </c>
      <c r="AQ68">
        <v>0</v>
      </c>
      <c r="AR68">
        <v>8.8320000000000007</v>
      </c>
      <c r="AS68">
        <v>10.089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2416.3665789999986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49.991100000000003</v>
      </c>
      <c r="H69">
        <v>0</v>
      </c>
      <c r="I69">
        <v>0</v>
      </c>
      <c r="J69">
        <v>54.209600000000002</v>
      </c>
      <c r="K69">
        <v>639.51750000000004</v>
      </c>
      <c r="L69">
        <v>433.15210000000002</v>
      </c>
      <c r="M69">
        <v>62</v>
      </c>
      <c r="N69">
        <v>58.59</v>
      </c>
      <c r="O69">
        <v>123.66562500000001</v>
      </c>
      <c r="P69">
        <v>103.125</v>
      </c>
      <c r="Q69">
        <v>15.2104</v>
      </c>
      <c r="R69">
        <v>24.617999999999999</v>
      </c>
      <c r="S69">
        <v>19.799600000000002</v>
      </c>
      <c r="T69">
        <v>0</v>
      </c>
      <c r="U69">
        <v>348.97500000000002</v>
      </c>
      <c r="V69">
        <v>11.4</v>
      </c>
      <c r="W69">
        <v>38.24</v>
      </c>
      <c r="X69">
        <v>83.92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40.584000000000003</v>
      </c>
      <c r="AH69">
        <v>43.561999999999998</v>
      </c>
      <c r="AI69">
        <v>0</v>
      </c>
      <c r="AJ69">
        <v>0</v>
      </c>
      <c r="AK69">
        <v>25.633800000000001</v>
      </c>
      <c r="AL69">
        <v>2.3239999999999998</v>
      </c>
      <c r="AM69">
        <v>0</v>
      </c>
      <c r="AN69">
        <v>0.57389999999999997</v>
      </c>
      <c r="AO69">
        <v>24.99</v>
      </c>
      <c r="AP69">
        <v>11.7852</v>
      </c>
      <c r="AQ69">
        <v>0</v>
      </c>
      <c r="AR69">
        <v>8.8320000000000007</v>
      </c>
      <c r="AS69">
        <v>10.089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2439.3327789999985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49.991100000000003</v>
      </c>
      <c r="H70">
        <v>0</v>
      </c>
      <c r="I70">
        <v>0</v>
      </c>
      <c r="J70">
        <v>54.209600000000002</v>
      </c>
      <c r="K70">
        <v>656.51750000000004</v>
      </c>
      <c r="L70">
        <v>433.15210000000002</v>
      </c>
      <c r="M70">
        <v>62</v>
      </c>
      <c r="N70">
        <v>58.59</v>
      </c>
      <c r="O70">
        <v>123.66562500000001</v>
      </c>
      <c r="P70">
        <v>103.125</v>
      </c>
      <c r="Q70">
        <v>15.2104</v>
      </c>
      <c r="R70">
        <v>24.617999999999999</v>
      </c>
      <c r="S70">
        <v>19.799600000000002</v>
      </c>
      <c r="T70">
        <v>0</v>
      </c>
      <c r="U70">
        <v>348.97500000000002</v>
      </c>
      <c r="V70">
        <v>11.4</v>
      </c>
      <c r="W70">
        <v>38.24</v>
      </c>
      <c r="X70">
        <v>83.92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40.584000000000003</v>
      </c>
      <c r="AH70">
        <v>43.561999999999998</v>
      </c>
      <c r="AI70">
        <v>0</v>
      </c>
      <c r="AJ70">
        <v>0</v>
      </c>
      <c r="AK70">
        <v>25.633800000000001</v>
      </c>
      <c r="AL70">
        <v>2.3239999999999998</v>
      </c>
      <c r="AM70">
        <v>0</v>
      </c>
      <c r="AN70">
        <v>0.57389999999999997</v>
      </c>
      <c r="AO70">
        <v>24.99</v>
      </c>
      <c r="AP70">
        <v>11.7852</v>
      </c>
      <c r="AQ70">
        <v>0</v>
      </c>
      <c r="AR70">
        <v>8.8320000000000007</v>
      </c>
      <c r="AS70">
        <v>10.089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2456.3327789999985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49.991100000000003</v>
      </c>
      <c r="H71">
        <v>0</v>
      </c>
      <c r="I71">
        <v>0</v>
      </c>
      <c r="J71">
        <v>54.209600000000002</v>
      </c>
      <c r="K71">
        <v>683.13656200000003</v>
      </c>
      <c r="L71">
        <v>436.43829399999998</v>
      </c>
      <c r="M71">
        <v>62</v>
      </c>
      <c r="N71">
        <v>58.59</v>
      </c>
      <c r="O71">
        <v>123.66562500000001</v>
      </c>
      <c r="P71">
        <v>103.125</v>
      </c>
      <c r="Q71">
        <v>19.984999999999999</v>
      </c>
      <c r="R71">
        <v>24.617999999999999</v>
      </c>
      <c r="S71">
        <v>26.3901</v>
      </c>
      <c r="T71">
        <v>0</v>
      </c>
      <c r="U71">
        <v>348.97500000000002</v>
      </c>
      <c r="V71">
        <v>11.4</v>
      </c>
      <c r="W71">
        <v>38.24</v>
      </c>
      <c r="X71">
        <v>83.92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40.584000000000003</v>
      </c>
      <c r="AH71">
        <v>43.561999999999998</v>
      </c>
      <c r="AI71">
        <v>0</v>
      </c>
      <c r="AJ71">
        <v>0</v>
      </c>
      <c r="AK71">
        <v>25.633800000000001</v>
      </c>
      <c r="AL71">
        <v>79.376220000000004</v>
      </c>
      <c r="AM71">
        <v>0</v>
      </c>
      <c r="AN71">
        <v>0.78432999999999997</v>
      </c>
      <c r="AO71">
        <v>24.99</v>
      </c>
      <c r="AP71">
        <v>11.529</v>
      </c>
      <c r="AQ71">
        <v>0</v>
      </c>
      <c r="AR71">
        <v>11.04</v>
      </c>
      <c r="AS71">
        <v>10.089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2593.2964369999991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49.991100000000003</v>
      </c>
      <c r="H72">
        <v>0</v>
      </c>
      <c r="I72">
        <v>0</v>
      </c>
      <c r="J72">
        <v>54.209600000000002</v>
      </c>
      <c r="K72">
        <v>683.13656200000003</v>
      </c>
      <c r="L72">
        <v>436.45010000000002</v>
      </c>
      <c r="M72">
        <v>62</v>
      </c>
      <c r="N72">
        <v>58.59</v>
      </c>
      <c r="O72">
        <v>123.66562500000001</v>
      </c>
      <c r="P72">
        <v>103.125</v>
      </c>
      <c r="Q72">
        <v>19.984999999999999</v>
      </c>
      <c r="R72">
        <v>24.617999999999999</v>
      </c>
      <c r="S72">
        <v>26.3901</v>
      </c>
      <c r="T72">
        <v>0</v>
      </c>
      <c r="U72">
        <v>348.97500000000002</v>
      </c>
      <c r="V72">
        <v>11.4</v>
      </c>
      <c r="W72">
        <v>38.24</v>
      </c>
      <c r="X72">
        <v>83.92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49.436556000000003</v>
      </c>
      <c r="AF72">
        <v>8.8740000000000006</v>
      </c>
      <c r="AG72">
        <v>40.584000000000003</v>
      </c>
      <c r="AH72">
        <v>43.561999999999998</v>
      </c>
      <c r="AI72">
        <v>0</v>
      </c>
      <c r="AJ72">
        <v>0</v>
      </c>
      <c r="AK72">
        <v>25.633800000000001</v>
      </c>
      <c r="AL72">
        <v>79.376220000000004</v>
      </c>
      <c r="AM72">
        <v>0</v>
      </c>
      <c r="AN72">
        <v>0.78432999999999997</v>
      </c>
      <c r="AO72">
        <v>24.99</v>
      </c>
      <c r="AP72">
        <v>11.529</v>
      </c>
      <c r="AQ72">
        <v>15.435</v>
      </c>
      <c r="AR72">
        <v>11.04</v>
      </c>
      <c r="AS72">
        <v>10.089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2608.743242999999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59.991100000000003</v>
      </c>
      <c r="H73">
        <v>0</v>
      </c>
      <c r="I73">
        <v>0</v>
      </c>
      <c r="J73">
        <v>74.209599999999995</v>
      </c>
      <c r="K73">
        <v>683.13656200000003</v>
      </c>
      <c r="L73">
        <v>436.45010000000002</v>
      </c>
      <c r="M73">
        <v>62</v>
      </c>
      <c r="N73">
        <v>58.59</v>
      </c>
      <c r="O73">
        <v>123.66562500000001</v>
      </c>
      <c r="P73">
        <v>103.125</v>
      </c>
      <c r="Q73">
        <v>19.984999999999999</v>
      </c>
      <c r="R73">
        <v>24.617999999999999</v>
      </c>
      <c r="S73">
        <v>26.3901</v>
      </c>
      <c r="T73">
        <v>0</v>
      </c>
      <c r="U73">
        <v>348.97500000000002</v>
      </c>
      <c r="V73">
        <v>11.4</v>
      </c>
      <c r="W73">
        <v>38.24</v>
      </c>
      <c r="X73">
        <v>83.92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9.1149000000000004</v>
      </c>
      <c r="AE73">
        <v>49.436556000000003</v>
      </c>
      <c r="AF73">
        <v>8.8740000000000006</v>
      </c>
      <c r="AG73">
        <v>40.584000000000003</v>
      </c>
      <c r="AH73">
        <v>43.561999999999998</v>
      </c>
      <c r="AI73">
        <v>0</v>
      </c>
      <c r="AJ73">
        <v>0</v>
      </c>
      <c r="AK73">
        <v>25.633800000000001</v>
      </c>
      <c r="AL73">
        <v>79.376220000000004</v>
      </c>
      <c r="AM73">
        <v>0</v>
      </c>
      <c r="AN73">
        <v>0.57389999999999997</v>
      </c>
      <c r="AO73">
        <v>24.99</v>
      </c>
      <c r="AP73">
        <v>11.7852</v>
      </c>
      <c r="AQ73">
        <v>15.435</v>
      </c>
      <c r="AR73">
        <v>13.247999999999999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2640.3244129999989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59.991100000000003</v>
      </c>
      <c r="H74">
        <v>0</v>
      </c>
      <c r="I74">
        <v>0</v>
      </c>
      <c r="J74">
        <v>74.209599999999995</v>
      </c>
      <c r="K74">
        <v>683.13656200000003</v>
      </c>
      <c r="L74">
        <v>436.45010000000002</v>
      </c>
      <c r="M74">
        <v>62</v>
      </c>
      <c r="N74">
        <v>58.59</v>
      </c>
      <c r="O74">
        <v>123.66562500000001</v>
      </c>
      <c r="P74">
        <v>103.125</v>
      </c>
      <c r="Q74">
        <v>19.984999999999999</v>
      </c>
      <c r="R74">
        <v>24.617999999999999</v>
      </c>
      <c r="S74">
        <v>26.3901</v>
      </c>
      <c r="T74">
        <v>0</v>
      </c>
      <c r="U74">
        <v>348.97500000000002</v>
      </c>
      <c r="V74">
        <v>11.4</v>
      </c>
      <c r="W74">
        <v>38.24</v>
      </c>
      <c r="X74">
        <v>83.92</v>
      </c>
      <c r="Y74">
        <v>0</v>
      </c>
      <c r="Z74">
        <v>0</v>
      </c>
      <c r="AA74">
        <v>13.983000000000001</v>
      </c>
      <c r="AB74">
        <v>11.997</v>
      </c>
      <c r="AC74">
        <v>0</v>
      </c>
      <c r="AD74">
        <v>9.1149000000000004</v>
      </c>
      <c r="AE74">
        <v>49.436556000000003</v>
      </c>
      <c r="AF74">
        <v>8.8740000000000006</v>
      </c>
      <c r="AG74">
        <v>40.584000000000003</v>
      </c>
      <c r="AH74">
        <v>43.561999999999998</v>
      </c>
      <c r="AI74">
        <v>0</v>
      </c>
      <c r="AJ74">
        <v>0</v>
      </c>
      <c r="AK74">
        <v>25.633800000000001</v>
      </c>
      <c r="AL74">
        <v>40.088999999999999</v>
      </c>
      <c r="AM74">
        <v>0</v>
      </c>
      <c r="AN74">
        <v>0.57389999999999997</v>
      </c>
      <c r="AO74">
        <v>24.99</v>
      </c>
      <c r="AP74">
        <v>11.7852</v>
      </c>
      <c r="AQ74">
        <v>31.122</v>
      </c>
      <c r="AR74">
        <v>13.247999999999999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2630.7071929999988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65.16</v>
      </c>
      <c r="H75">
        <v>0</v>
      </c>
      <c r="I75">
        <v>0</v>
      </c>
      <c r="J75">
        <v>78.912000000000006</v>
      </c>
      <c r="K75">
        <v>683.13656200000003</v>
      </c>
      <c r="L75">
        <v>436.45010000000002</v>
      </c>
      <c r="M75">
        <v>62</v>
      </c>
      <c r="N75">
        <v>58.59</v>
      </c>
      <c r="O75">
        <v>123.66562500000001</v>
      </c>
      <c r="P75">
        <v>103.125</v>
      </c>
      <c r="Q75">
        <v>19.984999999999999</v>
      </c>
      <c r="R75">
        <v>24.617999999999999</v>
      </c>
      <c r="S75">
        <v>26.3901</v>
      </c>
      <c r="T75">
        <v>0</v>
      </c>
      <c r="U75">
        <v>348.97500000000002</v>
      </c>
      <c r="V75">
        <v>11.4</v>
      </c>
      <c r="W75">
        <v>38.24</v>
      </c>
      <c r="X75">
        <v>83.92</v>
      </c>
      <c r="Y75">
        <v>0</v>
      </c>
      <c r="Z75">
        <v>0</v>
      </c>
      <c r="AA75">
        <v>13.983000000000001</v>
      </c>
      <c r="AB75">
        <v>11.997</v>
      </c>
      <c r="AC75">
        <v>0</v>
      </c>
      <c r="AD75">
        <v>9.1149000000000004</v>
      </c>
      <c r="AE75">
        <v>49.436556000000003</v>
      </c>
      <c r="AF75">
        <v>8.8740000000000006</v>
      </c>
      <c r="AG75">
        <v>40.584000000000003</v>
      </c>
      <c r="AH75">
        <v>70.172700000000006</v>
      </c>
      <c r="AI75">
        <v>0</v>
      </c>
      <c r="AJ75">
        <v>0</v>
      </c>
      <c r="AK75">
        <v>25.633800000000001</v>
      </c>
      <c r="AL75">
        <v>13.363</v>
      </c>
      <c r="AM75">
        <v>0</v>
      </c>
      <c r="AN75">
        <v>0.57389999999999997</v>
      </c>
      <c r="AO75">
        <v>24.99</v>
      </c>
      <c r="AP75">
        <v>11.7852</v>
      </c>
      <c r="AQ75">
        <v>31.122</v>
      </c>
      <c r="AR75">
        <v>13.247999999999999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2640.4631929999991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65.16</v>
      </c>
      <c r="H76">
        <v>0</v>
      </c>
      <c r="I76">
        <v>0</v>
      </c>
      <c r="J76">
        <v>78.912000000000006</v>
      </c>
      <c r="K76">
        <v>683.13656200000003</v>
      </c>
      <c r="L76">
        <v>436.45010000000002</v>
      </c>
      <c r="M76">
        <v>62</v>
      </c>
      <c r="N76">
        <v>58.59</v>
      </c>
      <c r="O76">
        <v>123.66562500000001</v>
      </c>
      <c r="P76">
        <v>103.125</v>
      </c>
      <c r="Q76">
        <v>19.984999999999999</v>
      </c>
      <c r="R76">
        <v>24.617999999999999</v>
      </c>
      <c r="S76">
        <v>26.3901</v>
      </c>
      <c r="T76">
        <v>0</v>
      </c>
      <c r="U76">
        <v>348.97500000000002</v>
      </c>
      <c r="V76">
        <v>11.4</v>
      </c>
      <c r="W76">
        <v>38.24</v>
      </c>
      <c r="X76">
        <v>83.92</v>
      </c>
      <c r="Y76">
        <v>0</v>
      </c>
      <c r="Z76">
        <v>0</v>
      </c>
      <c r="AA76">
        <v>28.09872</v>
      </c>
      <c r="AB76">
        <v>11.997</v>
      </c>
      <c r="AC76">
        <v>0</v>
      </c>
      <c r="AD76">
        <v>27.3447</v>
      </c>
      <c r="AE76">
        <v>49.436556000000003</v>
      </c>
      <c r="AF76">
        <v>8.8740000000000006</v>
      </c>
      <c r="AG76">
        <v>40.584000000000003</v>
      </c>
      <c r="AH76">
        <v>93.563599999999994</v>
      </c>
      <c r="AI76">
        <v>0</v>
      </c>
      <c r="AJ76">
        <v>0</v>
      </c>
      <c r="AK76">
        <v>25.633800000000001</v>
      </c>
      <c r="AL76">
        <v>2.3239999999999998</v>
      </c>
      <c r="AM76">
        <v>3.5991</v>
      </c>
      <c r="AN76">
        <v>0.57389999999999997</v>
      </c>
      <c r="AO76">
        <v>24.99</v>
      </c>
      <c r="AP76">
        <v>11.7852</v>
      </c>
      <c r="AQ76">
        <v>46.683</v>
      </c>
      <c r="AR76">
        <v>13.247999999999999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2704.3207129999992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65.16</v>
      </c>
      <c r="H77">
        <v>0</v>
      </c>
      <c r="I77">
        <v>0</v>
      </c>
      <c r="J77">
        <v>78.912000000000006</v>
      </c>
      <c r="K77">
        <v>683.13656200000003</v>
      </c>
      <c r="L77">
        <v>436.45010000000002</v>
      </c>
      <c r="M77">
        <v>62</v>
      </c>
      <c r="N77">
        <v>58.59</v>
      </c>
      <c r="O77">
        <v>123.66562500000001</v>
      </c>
      <c r="P77">
        <v>103.125</v>
      </c>
      <c r="Q77">
        <v>19.984999999999999</v>
      </c>
      <c r="R77">
        <v>24.617999999999999</v>
      </c>
      <c r="S77">
        <v>26.3901</v>
      </c>
      <c r="T77">
        <v>0</v>
      </c>
      <c r="U77">
        <v>348.97500000000002</v>
      </c>
      <c r="V77">
        <v>11.4</v>
      </c>
      <c r="W77">
        <v>38.24</v>
      </c>
      <c r="X77">
        <v>83.92</v>
      </c>
      <c r="Y77">
        <v>0</v>
      </c>
      <c r="Z77">
        <v>0</v>
      </c>
      <c r="AA77">
        <v>28.09872</v>
      </c>
      <c r="AB77">
        <v>26.260100000000001</v>
      </c>
      <c r="AC77">
        <v>9.6778399999999998</v>
      </c>
      <c r="AD77">
        <v>36.544144000000003</v>
      </c>
      <c r="AE77">
        <v>49.436556000000003</v>
      </c>
      <c r="AF77">
        <v>8.8740000000000006</v>
      </c>
      <c r="AG77">
        <v>40.584000000000003</v>
      </c>
      <c r="AH77">
        <v>116.9545</v>
      </c>
      <c r="AI77">
        <v>3.1825000000000001</v>
      </c>
      <c r="AJ77">
        <v>0</v>
      </c>
      <c r="AK77">
        <v>25.633800000000001</v>
      </c>
      <c r="AL77">
        <v>2.3239999999999998</v>
      </c>
      <c r="AM77">
        <v>4.5321999999999996</v>
      </c>
      <c r="AN77">
        <v>0.78432999999999997</v>
      </c>
      <c r="AO77">
        <v>24.99</v>
      </c>
      <c r="AP77">
        <v>11.7852</v>
      </c>
      <c r="AQ77">
        <v>62.244</v>
      </c>
      <c r="AR77">
        <v>13.247999999999999</v>
      </c>
      <c r="AS77">
        <v>9.4163999999999994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2780.7390269999992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62.16</v>
      </c>
      <c r="H78">
        <v>0</v>
      </c>
      <c r="I78">
        <v>0</v>
      </c>
      <c r="J78">
        <v>78.912000000000006</v>
      </c>
      <c r="K78">
        <v>683.13656200000003</v>
      </c>
      <c r="L78">
        <v>436.45010000000002</v>
      </c>
      <c r="M78">
        <v>62</v>
      </c>
      <c r="N78">
        <v>58.59</v>
      </c>
      <c r="O78">
        <v>123.66562500000001</v>
      </c>
      <c r="P78">
        <v>103.125</v>
      </c>
      <c r="Q78">
        <v>19.984999999999999</v>
      </c>
      <c r="R78">
        <v>24.617999999999999</v>
      </c>
      <c r="S78">
        <v>26.3901</v>
      </c>
      <c r="T78">
        <v>0</v>
      </c>
      <c r="U78">
        <v>348.97500000000002</v>
      </c>
      <c r="V78">
        <v>11.4</v>
      </c>
      <c r="W78">
        <v>38.24</v>
      </c>
      <c r="X78">
        <v>83.92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40.584000000000003</v>
      </c>
      <c r="AH78">
        <v>140.34540000000001</v>
      </c>
      <c r="AI78">
        <v>5.0919999999999996</v>
      </c>
      <c r="AJ78">
        <v>0</v>
      </c>
      <c r="AK78">
        <v>25.633800000000001</v>
      </c>
      <c r="AL78">
        <v>2.3239999999999998</v>
      </c>
      <c r="AM78">
        <v>15.804048</v>
      </c>
      <c r="AN78">
        <v>0.78432999999999997</v>
      </c>
      <c r="AO78">
        <v>24.99</v>
      </c>
      <c r="AP78">
        <v>11.7852</v>
      </c>
      <c r="AQ78">
        <v>62.244</v>
      </c>
      <c r="AR78">
        <v>13.247999999999999</v>
      </c>
      <c r="AS78">
        <v>9.4163999999999994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2881.5440229999999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59.991100000000003</v>
      </c>
      <c r="H79">
        <v>0</v>
      </c>
      <c r="I79">
        <v>0</v>
      </c>
      <c r="J79">
        <v>78.912000000000006</v>
      </c>
      <c r="K79">
        <v>683.13656200000003</v>
      </c>
      <c r="L79">
        <v>436.45010000000002</v>
      </c>
      <c r="M79">
        <v>62</v>
      </c>
      <c r="N79">
        <v>58.59</v>
      </c>
      <c r="O79">
        <v>123.66562500000001</v>
      </c>
      <c r="P79">
        <v>103.125</v>
      </c>
      <c r="Q79">
        <v>19.984999999999999</v>
      </c>
      <c r="R79">
        <v>24.617999999999999</v>
      </c>
      <c r="S79">
        <v>26.3901</v>
      </c>
      <c r="T79">
        <v>0</v>
      </c>
      <c r="U79">
        <v>348.97500000000002</v>
      </c>
      <c r="V79">
        <v>11.4</v>
      </c>
      <c r="W79">
        <v>38.24</v>
      </c>
      <c r="X79">
        <v>83.92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40.584000000000003</v>
      </c>
      <c r="AH79">
        <v>140.34540000000001</v>
      </c>
      <c r="AI79">
        <v>32.700823999999997</v>
      </c>
      <c r="AJ79">
        <v>0</v>
      </c>
      <c r="AK79">
        <v>25.633800000000001</v>
      </c>
      <c r="AL79">
        <v>2.3239999999999998</v>
      </c>
      <c r="AM79">
        <v>15.804048</v>
      </c>
      <c r="AN79">
        <v>0.78432999999999997</v>
      </c>
      <c r="AO79">
        <v>23.52</v>
      </c>
      <c r="AP79">
        <v>11.7852</v>
      </c>
      <c r="AQ79">
        <v>62.244</v>
      </c>
      <c r="AR79">
        <v>13.247999999999999</v>
      </c>
      <c r="AS79">
        <v>9.4163999999999994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2905.5139469999999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59.991100000000003</v>
      </c>
      <c r="H80">
        <v>0</v>
      </c>
      <c r="I80">
        <v>0</v>
      </c>
      <c r="J80">
        <v>78.912000000000006</v>
      </c>
      <c r="K80">
        <v>683.13656200000003</v>
      </c>
      <c r="L80">
        <v>436.45010000000002</v>
      </c>
      <c r="M80">
        <v>62</v>
      </c>
      <c r="N80">
        <v>58.59</v>
      </c>
      <c r="O80">
        <v>123.66562500000001</v>
      </c>
      <c r="P80">
        <v>103.125</v>
      </c>
      <c r="Q80">
        <v>19.984999999999999</v>
      </c>
      <c r="R80">
        <v>24.617999999999999</v>
      </c>
      <c r="S80">
        <v>26.3901</v>
      </c>
      <c r="T80">
        <v>0</v>
      </c>
      <c r="U80">
        <v>348.97500000000002</v>
      </c>
      <c r="V80">
        <v>11.4</v>
      </c>
      <c r="W80">
        <v>38.24</v>
      </c>
      <c r="X80">
        <v>83.92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40.584000000000003</v>
      </c>
      <c r="AH80">
        <v>140.34540000000001</v>
      </c>
      <c r="AI80">
        <v>49.051236000000003</v>
      </c>
      <c r="AJ80">
        <v>0</v>
      </c>
      <c r="AK80">
        <v>25.633800000000001</v>
      </c>
      <c r="AL80">
        <v>2.3239999999999998</v>
      </c>
      <c r="AM80">
        <v>15.804048</v>
      </c>
      <c r="AN80">
        <v>0.78432999999999997</v>
      </c>
      <c r="AO80">
        <v>23.52</v>
      </c>
      <c r="AP80">
        <v>11.7852</v>
      </c>
      <c r="AQ80">
        <v>62.244</v>
      </c>
      <c r="AR80">
        <v>15.456</v>
      </c>
      <c r="AS80">
        <v>9.4163999999999994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84.47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2915.5423589999996</v>
      </c>
    </row>
    <row r="81" spans="1:117">
      <c r="A81" t="s">
        <v>123</v>
      </c>
      <c r="B81">
        <v>0</v>
      </c>
      <c r="C81">
        <v>0</v>
      </c>
      <c r="D81">
        <v>23.6</v>
      </c>
      <c r="E81">
        <v>0</v>
      </c>
      <c r="F81">
        <v>0</v>
      </c>
      <c r="G81">
        <v>49.991100000000003</v>
      </c>
      <c r="H81">
        <v>0</v>
      </c>
      <c r="I81">
        <v>0</v>
      </c>
      <c r="J81">
        <v>65.912000000000006</v>
      </c>
      <c r="K81">
        <v>683.13656200000003</v>
      </c>
      <c r="L81">
        <v>436.45010000000002</v>
      </c>
      <c r="M81">
        <v>62</v>
      </c>
      <c r="N81">
        <v>58.59</v>
      </c>
      <c r="O81">
        <v>123.66562500000001</v>
      </c>
      <c r="P81">
        <v>103.125</v>
      </c>
      <c r="Q81">
        <v>19.984999999999999</v>
      </c>
      <c r="R81">
        <v>24.617999999999999</v>
      </c>
      <c r="S81">
        <v>26.3901</v>
      </c>
      <c r="T81">
        <v>0</v>
      </c>
      <c r="U81">
        <v>348.97500000000002</v>
      </c>
      <c r="V81">
        <v>11.4</v>
      </c>
      <c r="W81">
        <v>38.24</v>
      </c>
      <c r="X81">
        <v>83.92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40.584000000000003</v>
      </c>
      <c r="AH81">
        <v>140.34540000000001</v>
      </c>
      <c r="AI81">
        <v>49.051236000000003</v>
      </c>
      <c r="AJ81">
        <v>0</v>
      </c>
      <c r="AK81">
        <v>25.633800000000001</v>
      </c>
      <c r="AL81">
        <v>2.3239999999999998</v>
      </c>
      <c r="AM81">
        <v>15.804048</v>
      </c>
      <c r="AN81">
        <v>0.78432999999999997</v>
      </c>
      <c r="AO81">
        <v>23.52</v>
      </c>
      <c r="AP81">
        <v>11.7852</v>
      </c>
      <c r="AQ81">
        <v>62.244</v>
      </c>
      <c r="AR81">
        <v>16.559999999999999</v>
      </c>
      <c r="AS81">
        <v>9.4163999999999994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79.64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2878.8163589999995</v>
      </c>
    </row>
    <row r="82" spans="1:117">
      <c r="A82" t="s">
        <v>124</v>
      </c>
      <c r="B82">
        <v>0</v>
      </c>
      <c r="C82">
        <v>0</v>
      </c>
      <c r="D82">
        <v>10.3085</v>
      </c>
      <c r="E82">
        <v>0</v>
      </c>
      <c r="F82">
        <v>0</v>
      </c>
      <c r="G82">
        <v>49.991100000000003</v>
      </c>
      <c r="H82">
        <v>0</v>
      </c>
      <c r="I82">
        <v>0</v>
      </c>
      <c r="J82">
        <v>24.209599999999998</v>
      </c>
      <c r="K82">
        <v>683.13656200000003</v>
      </c>
      <c r="L82">
        <v>436.45010000000002</v>
      </c>
      <c r="M82">
        <v>62</v>
      </c>
      <c r="N82">
        <v>58.59</v>
      </c>
      <c r="O82">
        <v>123.66562500000001</v>
      </c>
      <c r="P82">
        <v>103.125</v>
      </c>
      <c r="Q82">
        <v>19.984999999999999</v>
      </c>
      <c r="R82">
        <v>24.617999999999999</v>
      </c>
      <c r="S82">
        <v>26.3901</v>
      </c>
      <c r="T82">
        <v>0</v>
      </c>
      <c r="U82">
        <v>348.97500000000002</v>
      </c>
      <c r="V82">
        <v>11.4</v>
      </c>
      <c r="W82">
        <v>38.24</v>
      </c>
      <c r="X82">
        <v>83.92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40.584000000000003</v>
      </c>
      <c r="AH82">
        <v>140.34540000000001</v>
      </c>
      <c r="AI82">
        <v>49.051236000000003</v>
      </c>
      <c r="AJ82">
        <v>0</v>
      </c>
      <c r="AK82">
        <v>25.633800000000001</v>
      </c>
      <c r="AL82">
        <v>24.402000000000001</v>
      </c>
      <c r="AM82">
        <v>15.804048</v>
      </c>
      <c r="AN82">
        <v>0.78432999999999997</v>
      </c>
      <c r="AO82">
        <v>23.52</v>
      </c>
      <c r="AP82">
        <v>11.7852</v>
      </c>
      <c r="AQ82">
        <v>62.244</v>
      </c>
      <c r="AR82">
        <v>49.128</v>
      </c>
      <c r="AS82">
        <v>9.4163999999999994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75.78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2874.608459</v>
      </c>
    </row>
    <row r="83" spans="1:117">
      <c r="A83" t="s">
        <v>125</v>
      </c>
      <c r="B83">
        <v>0</v>
      </c>
      <c r="C83">
        <v>0</v>
      </c>
      <c r="D83">
        <v>14.164759</v>
      </c>
      <c r="E83">
        <v>0</v>
      </c>
      <c r="F83">
        <v>0</v>
      </c>
      <c r="G83">
        <v>19.991099999999999</v>
      </c>
      <c r="H83">
        <v>0</v>
      </c>
      <c r="I83">
        <v>0</v>
      </c>
      <c r="J83">
        <v>24.209599999999998</v>
      </c>
      <c r="K83">
        <v>683.13656200000003</v>
      </c>
      <c r="L83">
        <v>436.45010000000002</v>
      </c>
      <c r="M83">
        <v>62</v>
      </c>
      <c r="N83">
        <v>58.59</v>
      </c>
      <c r="O83">
        <v>123.66562500000001</v>
      </c>
      <c r="P83">
        <v>103.125</v>
      </c>
      <c r="Q83">
        <v>19.984999999999999</v>
      </c>
      <c r="R83">
        <v>24.617999999999999</v>
      </c>
      <c r="S83">
        <v>26.3901</v>
      </c>
      <c r="T83">
        <v>0</v>
      </c>
      <c r="U83">
        <v>348.97500000000002</v>
      </c>
      <c r="V83">
        <v>11.4</v>
      </c>
      <c r="W83">
        <v>38.24</v>
      </c>
      <c r="X83">
        <v>83.92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40.584000000000003</v>
      </c>
      <c r="AH83">
        <v>140.34540000000001</v>
      </c>
      <c r="AI83">
        <v>49.051236000000003</v>
      </c>
      <c r="AJ83">
        <v>0</v>
      </c>
      <c r="AK83">
        <v>25.633800000000001</v>
      </c>
      <c r="AL83">
        <v>79.376220000000004</v>
      </c>
      <c r="AM83">
        <v>15.804048</v>
      </c>
      <c r="AN83">
        <v>0.78432999999999997</v>
      </c>
      <c r="AO83">
        <v>23.52</v>
      </c>
      <c r="AP83">
        <v>11.7852</v>
      </c>
      <c r="AQ83">
        <v>62.244</v>
      </c>
      <c r="AR83">
        <v>49.128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70.94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2898.5989380000001</v>
      </c>
    </row>
    <row r="84" spans="1:117">
      <c r="A84" t="s">
        <v>126</v>
      </c>
      <c r="B84">
        <v>0</v>
      </c>
      <c r="C84">
        <v>0</v>
      </c>
      <c r="D84">
        <v>10.3085</v>
      </c>
      <c r="E84">
        <v>0</v>
      </c>
      <c r="F84">
        <v>0</v>
      </c>
      <c r="G84">
        <v>19.991099999999999</v>
      </c>
      <c r="H84">
        <v>0</v>
      </c>
      <c r="I84">
        <v>0</v>
      </c>
      <c r="J84">
        <v>24.209599999999998</v>
      </c>
      <c r="K84">
        <v>683.13656200000003</v>
      </c>
      <c r="L84">
        <v>436.45010000000002</v>
      </c>
      <c r="M84">
        <v>62</v>
      </c>
      <c r="N84">
        <v>58.59</v>
      </c>
      <c r="O84">
        <v>123.66562500000001</v>
      </c>
      <c r="P84">
        <v>103.125</v>
      </c>
      <c r="Q84">
        <v>19.984999999999999</v>
      </c>
      <c r="R84">
        <v>24.617999999999999</v>
      </c>
      <c r="S84">
        <v>26.3901</v>
      </c>
      <c r="T84">
        <v>0</v>
      </c>
      <c r="U84">
        <v>348.97500000000002</v>
      </c>
      <c r="V84">
        <v>11.4</v>
      </c>
      <c r="W84">
        <v>38.24</v>
      </c>
      <c r="X84">
        <v>83.92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40.584000000000003</v>
      </c>
      <c r="AH84">
        <v>140.34540000000001</v>
      </c>
      <c r="AI84">
        <v>32.700823999999997</v>
      </c>
      <c r="AJ84">
        <v>0</v>
      </c>
      <c r="AK84">
        <v>25.633800000000001</v>
      </c>
      <c r="AL84">
        <v>79.376220000000004</v>
      </c>
      <c r="AM84">
        <v>15.804048</v>
      </c>
      <c r="AN84">
        <v>0.78432999999999997</v>
      </c>
      <c r="AO84">
        <v>23.52</v>
      </c>
      <c r="AP84">
        <v>11.7852</v>
      </c>
      <c r="AQ84">
        <v>62.244</v>
      </c>
      <c r="AR84">
        <v>15.456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68.05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2828.7886670000003</v>
      </c>
    </row>
    <row r="85" spans="1:117">
      <c r="A85" t="s">
        <v>127</v>
      </c>
      <c r="B85">
        <v>0</v>
      </c>
      <c r="C85">
        <v>0</v>
      </c>
      <c r="D85">
        <v>10.3085</v>
      </c>
      <c r="E85">
        <v>0</v>
      </c>
      <c r="F85">
        <v>0</v>
      </c>
      <c r="G85">
        <v>19.991099999999999</v>
      </c>
      <c r="H85">
        <v>0</v>
      </c>
      <c r="I85">
        <v>0</v>
      </c>
      <c r="J85">
        <v>24.209599999999998</v>
      </c>
      <c r="K85">
        <v>683.13656200000003</v>
      </c>
      <c r="L85">
        <v>436.45010000000002</v>
      </c>
      <c r="M85">
        <v>62</v>
      </c>
      <c r="N85">
        <v>58.59</v>
      </c>
      <c r="O85">
        <v>123.66562500000001</v>
      </c>
      <c r="P85">
        <v>103.125</v>
      </c>
      <c r="Q85">
        <v>19.984999999999999</v>
      </c>
      <c r="R85">
        <v>24.617999999999999</v>
      </c>
      <c r="S85">
        <v>26.3901</v>
      </c>
      <c r="T85">
        <v>0</v>
      </c>
      <c r="U85">
        <v>348.97500000000002</v>
      </c>
      <c r="V85">
        <v>11.4</v>
      </c>
      <c r="W85">
        <v>38.24</v>
      </c>
      <c r="X85">
        <v>83.92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40.584000000000003</v>
      </c>
      <c r="AH85">
        <v>140.34540000000001</v>
      </c>
      <c r="AI85">
        <v>5.0919999999999996</v>
      </c>
      <c r="AJ85">
        <v>0</v>
      </c>
      <c r="AK85">
        <v>25.633800000000001</v>
      </c>
      <c r="AL85">
        <v>79.376220000000004</v>
      </c>
      <c r="AM85">
        <v>15.804048</v>
      </c>
      <c r="AN85">
        <v>0.78432999999999997</v>
      </c>
      <c r="AO85">
        <v>23.52</v>
      </c>
      <c r="AP85">
        <v>11.7852</v>
      </c>
      <c r="AQ85">
        <v>62.244</v>
      </c>
      <c r="AR85">
        <v>11.04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64.180000000000007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2792.8938429999998</v>
      </c>
    </row>
    <row r="86" spans="1:117">
      <c r="A86" t="s">
        <v>128</v>
      </c>
      <c r="B86">
        <v>0</v>
      </c>
      <c r="C86">
        <v>0</v>
      </c>
      <c r="D86">
        <v>10.3085</v>
      </c>
      <c r="E86">
        <v>0</v>
      </c>
      <c r="F86">
        <v>0</v>
      </c>
      <c r="G86">
        <v>19.991099999999999</v>
      </c>
      <c r="H86">
        <v>0</v>
      </c>
      <c r="I86">
        <v>0</v>
      </c>
      <c r="J86">
        <v>24.209599999999998</v>
      </c>
      <c r="K86">
        <v>683.13656200000003</v>
      </c>
      <c r="L86">
        <v>436.45010000000002</v>
      </c>
      <c r="M86">
        <v>62</v>
      </c>
      <c r="N86">
        <v>58.59</v>
      </c>
      <c r="O86">
        <v>123.66562500000001</v>
      </c>
      <c r="P86">
        <v>103.125</v>
      </c>
      <c r="Q86">
        <v>19.984999999999999</v>
      </c>
      <c r="R86">
        <v>24.617999999999999</v>
      </c>
      <c r="S86">
        <v>26.3901</v>
      </c>
      <c r="T86">
        <v>0</v>
      </c>
      <c r="U86">
        <v>348.97500000000002</v>
      </c>
      <c r="V86">
        <v>11.4</v>
      </c>
      <c r="W86">
        <v>38.24</v>
      </c>
      <c r="X86">
        <v>83.92</v>
      </c>
      <c r="Y86">
        <v>0</v>
      </c>
      <c r="Z86">
        <v>2.2000000000000002</v>
      </c>
      <c r="AA86">
        <v>22.12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40.584000000000003</v>
      </c>
      <c r="AH86">
        <v>116.9545</v>
      </c>
      <c r="AI86">
        <v>0</v>
      </c>
      <c r="AJ86">
        <v>0</v>
      </c>
      <c r="AK86">
        <v>25.633800000000001</v>
      </c>
      <c r="AL86">
        <v>79.376220000000004</v>
      </c>
      <c r="AM86">
        <v>10.557359999999999</v>
      </c>
      <c r="AN86">
        <v>0.78432999999999997</v>
      </c>
      <c r="AO86">
        <v>23.52</v>
      </c>
      <c r="AP86">
        <v>11.7852</v>
      </c>
      <c r="AQ86">
        <v>46.62</v>
      </c>
      <c r="AR86">
        <v>11.04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62.25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2706.5682469999988</v>
      </c>
    </row>
    <row r="87" spans="1:117">
      <c r="A87" t="s">
        <v>129</v>
      </c>
      <c r="B87">
        <v>0</v>
      </c>
      <c r="C87">
        <v>0</v>
      </c>
      <c r="D87">
        <v>10.3085</v>
      </c>
      <c r="E87">
        <v>0</v>
      </c>
      <c r="F87">
        <v>0</v>
      </c>
      <c r="G87">
        <v>19.991099999999999</v>
      </c>
      <c r="H87">
        <v>0</v>
      </c>
      <c r="I87">
        <v>0</v>
      </c>
      <c r="J87">
        <v>24.209599999999998</v>
      </c>
      <c r="K87">
        <v>683.13656200000003</v>
      </c>
      <c r="L87">
        <v>436.45010000000002</v>
      </c>
      <c r="M87">
        <v>62</v>
      </c>
      <c r="N87">
        <v>58.59</v>
      </c>
      <c r="O87">
        <v>123.66562500000001</v>
      </c>
      <c r="P87">
        <v>103.125</v>
      </c>
      <c r="Q87">
        <v>19.984999999999999</v>
      </c>
      <c r="R87">
        <v>24.617999999999999</v>
      </c>
      <c r="S87">
        <v>26.3901</v>
      </c>
      <c r="T87">
        <v>0</v>
      </c>
      <c r="U87">
        <v>348.97500000000002</v>
      </c>
      <c r="V87">
        <v>11.402587</v>
      </c>
      <c r="W87">
        <v>38.24</v>
      </c>
      <c r="X87">
        <v>83.92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27.3447</v>
      </c>
      <c r="AE87">
        <v>49.436556000000003</v>
      </c>
      <c r="AF87">
        <v>8.8740000000000006</v>
      </c>
      <c r="AG87">
        <v>40.584000000000003</v>
      </c>
      <c r="AH87">
        <v>93.563599999999994</v>
      </c>
      <c r="AI87">
        <v>0</v>
      </c>
      <c r="AJ87">
        <v>0</v>
      </c>
      <c r="AK87">
        <v>25.633800000000001</v>
      </c>
      <c r="AL87">
        <v>79.376220000000004</v>
      </c>
      <c r="AM87">
        <v>5.2786799999999996</v>
      </c>
      <c r="AN87">
        <v>0.78432999999999997</v>
      </c>
      <c r="AO87">
        <v>23.52</v>
      </c>
      <c r="AP87">
        <v>11.7852</v>
      </c>
      <c r="AQ87">
        <v>46.62</v>
      </c>
      <c r="AR87">
        <v>11.04</v>
      </c>
      <c r="AS87">
        <v>9.4163999999999994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58.38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2631.5669499999995</v>
      </c>
    </row>
    <row r="88" spans="1:117">
      <c r="A88" t="s">
        <v>130</v>
      </c>
      <c r="B88">
        <v>0</v>
      </c>
      <c r="C88">
        <v>0</v>
      </c>
      <c r="D88">
        <v>10.3085</v>
      </c>
      <c r="E88">
        <v>0</v>
      </c>
      <c r="F88">
        <v>0</v>
      </c>
      <c r="G88">
        <v>19.991099999999999</v>
      </c>
      <c r="H88">
        <v>0</v>
      </c>
      <c r="I88">
        <v>0</v>
      </c>
      <c r="J88">
        <v>24.209599999999998</v>
      </c>
      <c r="K88">
        <v>683.13656200000003</v>
      </c>
      <c r="L88">
        <v>436.45010000000002</v>
      </c>
      <c r="M88">
        <v>62</v>
      </c>
      <c r="N88">
        <v>58.59</v>
      </c>
      <c r="O88">
        <v>123.66562500000001</v>
      </c>
      <c r="P88">
        <v>103.125</v>
      </c>
      <c r="Q88">
        <v>19.984999999999999</v>
      </c>
      <c r="R88">
        <v>24.617999999999999</v>
      </c>
      <c r="S88">
        <v>26.3901</v>
      </c>
      <c r="T88">
        <v>0</v>
      </c>
      <c r="U88">
        <v>348.97500000000002</v>
      </c>
      <c r="V88">
        <v>11.402587</v>
      </c>
      <c r="W88">
        <v>38.24</v>
      </c>
      <c r="X88">
        <v>83.92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40.584000000000003</v>
      </c>
      <c r="AH88">
        <v>93.563599999999994</v>
      </c>
      <c r="AI88">
        <v>0</v>
      </c>
      <c r="AJ88">
        <v>0</v>
      </c>
      <c r="AK88">
        <v>25.633800000000001</v>
      </c>
      <c r="AL88">
        <v>24.402000000000001</v>
      </c>
      <c r="AM88">
        <v>0</v>
      </c>
      <c r="AN88">
        <v>0.78432999999999997</v>
      </c>
      <c r="AO88">
        <v>23.52</v>
      </c>
      <c r="AP88">
        <v>11.7852</v>
      </c>
      <c r="AQ88">
        <v>46.62</v>
      </c>
      <c r="AR88">
        <v>15.456</v>
      </c>
      <c r="AS88">
        <v>9.4163999999999994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57.42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2565.6551499999996</v>
      </c>
    </row>
    <row r="89" spans="1:117">
      <c r="A89" t="s">
        <v>131</v>
      </c>
      <c r="B89">
        <v>0</v>
      </c>
      <c r="C89">
        <v>0</v>
      </c>
      <c r="D89">
        <v>10.3085</v>
      </c>
      <c r="E89">
        <v>0</v>
      </c>
      <c r="F89">
        <v>0</v>
      </c>
      <c r="G89">
        <v>19.991099999999999</v>
      </c>
      <c r="H89">
        <v>0</v>
      </c>
      <c r="I89">
        <v>0</v>
      </c>
      <c r="J89">
        <v>24.209599999999998</v>
      </c>
      <c r="K89">
        <v>683.13656200000003</v>
      </c>
      <c r="L89">
        <v>436.45010000000002</v>
      </c>
      <c r="M89">
        <v>62</v>
      </c>
      <c r="N89">
        <v>58.59</v>
      </c>
      <c r="O89">
        <v>123.66562500000001</v>
      </c>
      <c r="P89">
        <v>103.125</v>
      </c>
      <c r="Q89">
        <v>19.984999999999999</v>
      </c>
      <c r="R89">
        <v>24.617999999999999</v>
      </c>
      <c r="S89">
        <v>26.3901</v>
      </c>
      <c r="T89">
        <v>0</v>
      </c>
      <c r="U89">
        <v>348.97500000000002</v>
      </c>
      <c r="V89">
        <v>11.402587</v>
      </c>
      <c r="W89">
        <v>38.24</v>
      </c>
      <c r="X89">
        <v>83.92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17.529669999999999</v>
      </c>
      <c r="AE89">
        <v>49.436556000000003</v>
      </c>
      <c r="AF89">
        <v>8.8740000000000006</v>
      </c>
      <c r="AG89">
        <v>40.584000000000003</v>
      </c>
      <c r="AH89">
        <v>70.172700000000006</v>
      </c>
      <c r="AI89">
        <v>0</v>
      </c>
      <c r="AJ89">
        <v>0</v>
      </c>
      <c r="AK89">
        <v>25.633800000000001</v>
      </c>
      <c r="AL89">
        <v>13.363</v>
      </c>
      <c r="AM89">
        <v>0</v>
      </c>
      <c r="AN89">
        <v>0.78432999999999997</v>
      </c>
      <c r="AO89">
        <v>23.52</v>
      </c>
      <c r="AP89">
        <v>11.7852</v>
      </c>
      <c r="AQ89">
        <v>46.62</v>
      </c>
      <c r="AR89">
        <v>15.456</v>
      </c>
      <c r="AS89">
        <v>9.4163999999999994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55.48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2528.5851199999993</v>
      </c>
    </row>
    <row r="90" spans="1:117">
      <c r="A90" t="s">
        <v>132</v>
      </c>
      <c r="B90">
        <v>0</v>
      </c>
      <c r="C90">
        <v>0</v>
      </c>
      <c r="D90">
        <v>10.3085</v>
      </c>
      <c r="E90">
        <v>0</v>
      </c>
      <c r="F90">
        <v>0</v>
      </c>
      <c r="G90">
        <v>49.991100000000003</v>
      </c>
      <c r="H90">
        <v>0</v>
      </c>
      <c r="I90">
        <v>0</v>
      </c>
      <c r="J90">
        <v>24.209599999999998</v>
      </c>
      <c r="K90">
        <v>683.13656200000003</v>
      </c>
      <c r="L90">
        <v>436.45010000000002</v>
      </c>
      <c r="M90">
        <v>62</v>
      </c>
      <c r="N90">
        <v>58.59</v>
      </c>
      <c r="O90">
        <v>123.66562500000001</v>
      </c>
      <c r="P90">
        <v>103.125</v>
      </c>
      <c r="Q90">
        <v>19.984999999999999</v>
      </c>
      <c r="R90">
        <v>24.617999999999999</v>
      </c>
      <c r="S90">
        <v>26.3901</v>
      </c>
      <c r="T90">
        <v>0</v>
      </c>
      <c r="U90">
        <v>348.97500000000002</v>
      </c>
      <c r="V90">
        <v>11.402587</v>
      </c>
      <c r="W90">
        <v>38.24</v>
      </c>
      <c r="X90">
        <v>83.92</v>
      </c>
      <c r="Y90">
        <v>0</v>
      </c>
      <c r="Z90">
        <v>0</v>
      </c>
      <c r="AA90">
        <v>13.983000000000001</v>
      </c>
      <c r="AB90">
        <v>26.260100000000001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40.584000000000003</v>
      </c>
      <c r="AH90">
        <v>70.172700000000006</v>
      </c>
      <c r="AI90">
        <v>0</v>
      </c>
      <c r="AJ90">
        <v>0</v>
      </c>
      <c r="AK90">
        <v>25.633800000000001</v>
      </c>
      <c r="AL90">
        <v>13.363</v>
      </c>
      <c r="AM90">
        <v>0</v>
      </c>
      <c r="AN90">
        <v>0.78432999999999997</v>
      </c>
      <c r="AO90">
        <v>23.52</v>
      </c>
      <c r="AP90">
        <v>11.7852</v>
      </c>
      <c r="AQ90">
        <v>33.642000000000003</v>
      </c>
      <c r="AR90">
        <v>15.456</v>
      </c>
      <c r="AS90">
        <v>9.4163999999999994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53.55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2525.5845099999997</v>
      </c>
    </row>
    <row r="91" spans="1:117">
      <c r="A91" t="s">
        <v>133</v>
      </c>
      <c r="B91">
        <v>0</v>
      </c>
      <c r="C91">
        <v>0</v>
      </c>
      <c r="D91">
        <v>10.3085</v>
      </c>
      <c r="E91">
        <v>0</v>
      </c>
      <c r="F91">
        <v>0</v>
      </c>
      <c r="G91">
        <v>49.991100000000003</v>
      </c>
      <c r="H91">
        <v>0</v>
      </c>
      <c r="I91">
        <v>0</v>
      </c>
      <c r="J91">
        <v>24.209599999999998</v>
      </c>
      <c r="K91">
        <v>683.13656200000003</v>
      </c>
      <c r="L91">
        <v>436.45010000000002</v>
      </c>
      <c r="M91">
        <v>68.376812000000001</v>
      </c>
      <c r="N91">
        <v>58.59</v>
      </c>
      <c r="O91">
        <v>123.66562500000001</v>
      </c>
      <c r="P91">
        <v>103.125</v>
      </c>
      <c r="Q91">
        <v>19.984999999999999</v>
      </c>
      <c r="R91">
        <v>24.617999999999999</v>
      </c>
      <c r="S91">
        <v>26.3901</v>
      </c>
      <c r="T91">
        <v>0</v>
      </c>
      <c r="U91">
        <v>348.97500000000002</v>
      </c>
      <c r="V91">
        <v>11.402587</v>
      </c>
      <c r="W91">
        <v>38.24</v>
      </c>
      <c r="X91">
        <v>83.92</v>
      </c>
      <c r="Y91">
        <v>0</v>
      </c>
      <c r="Z91">
        <v>0</v>
      </c>
      <c r="AA91">
        <v>13.983000000000001</v>
      </c>
      <c r="AB91">
        <v>26.260100000000001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40.584000000000003</v>
      </c>
      <c r="AH91">
        <v>70.172700000000006</v>
      </c>
      <c r="AI91">
        <v>0</v>
      </c>
      <c r="AJ91">
        <v>0</v>
      </c>
      <c r="AK91">
        <v>25.633800000000001</v>
      </c>
      <c r="AL91">
        <v>13.363</v>
      </c>
      <c r="AM91">
        <v>0</v>
      </c>
      <c r="AN91">
        <v>0.78432999999999997</v>
      </c>
      <c r="AO91">
        <v>24.99</v>
      </c>
      <c r="AP91">
        <v>11.7852</v>
      </c>
      <c r="AQ91">
        <v>31.122</v>
      </c>
      <c r="AR91">
        <v>15.456</v>
      </c>
      <c r="AS91">
        <v>9.4163999999999994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51.62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2528.9813219999992</v>
      </c>
    </row>
    <row r="92" spans="1:117">
      <c r="A92" t="s">
        <v>134</v>
      </c>
      <c r="B92">
        <v>0</v>
      </c>
      <c r="C92">
        <v>0</v>
      </c>
      <c r="D92">
        <v>10.3085</v>
      </c>
      <c r="E92">
        <v>0</v>
      </c>
      <c r="F92">
        <v>0</v>
      </c>
      <c r="G92">
        <v>49.991100000000003</v>
      </c>
      <c r="H92">
        <v>0</v>
      </c>
      <c r="I92">
        <v>0</v>
      </c>
      <c r="J92">
        <v>24.209599999999998</v>
      </c>
      <c r="K92">
        <v>683.13656200000003</v>
      </c>
      <c r="L92">
        <v>436.45010000000002</v>
      </c>
      <c r="M92">
        <v>71.993150999999997</v>
      </c>
      <c r="N92">
        <v>58.59</v>
      </c>
      <c r="O92">
        <v>123.66562500000001</v>
      </c>
      <c r="P92">
        <v>103.125</v>
      </c>
      <c r="Q92">
        <v>19.984999999999999</v>
      </c>
      <c r="R92">
        <v>24.617999999999999</v>
      </c>
      <c r="S92">
        <v>26.3901</v>
      </c>
      <c r="T92">
        <v>0</v>
      </c>
      <c r="U92">
        <v>348.97500000000002</v>
      </c>
      <c r="V92">
        <v>11.402587</v>
      </c>
      <c r="W92">
        <v>38.24</v>
      </c>
      <c r="X92">
        <v>83.92</v>
      </c>
      <c r="Y92">
        <v>0</v>
      </c>
      <c r="Z92">
        <v>0</v>
      </c>
      <c r="AA92">
        <v>13.983000000000001</v>
      </c>
      <c r="AB92">
        <v>12.796799999999999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40.584000000000003</v>
      </c>
      <c r="AH92">
        <v>70.172700000000006</v>
      </c>
      <c r="AI92">
        <v>0</v>
      </c>
      <c r="AJ92">
        <v>0</v>
      </c>
      <c r="AK92">
        <v>25.633800000000001</v>
      </c>
      <c r="AL92">
        <v>13.363</v>
      </c>
      <c r="AM92">
        <v>0</v>
      </c>
      <c r="AN92">
        <v>0.78432999999999997</v>
      </c>
      <c r="AO92">
        <v>24.99</v>
      </c>
      <c r="AP92">
        <v>11.7852</v>
      </c>
      <c r="AQ92">
        <v>31.122</v>
      </c>
      <c r="AR92">
        <v>13.247999999999999</v>
      </c>
      <c r="AS92">
        <v>9.4163999999999994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49.69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2514.9963609999995</v>
      </c>
    </row>
    <row r="93" spans="1:117">
      <c r="A93" t="s">
        <v>135</v>
      </c>
      <c r="B93">
        <v>0</v>
      </c>
      <c r="C93">
        <v>0</v>
      </c>
      <c r="D93">
        <v>10.3085</v>
      </c>
      <c r="E93">
        <v>0</v>
      </c>
      <c r="F93">
        <v>0</v>
      </c>
      <c r="G93">
        <v>49.991100000000003</v>
      </c>
      <c r="H93">
        <v>0</v>
      </c>
      <c r="I93">
        <v>0</v>
      </c>
      <c r="J93">
        <v>45.209600000000002</v>
      </c>
      <c r="K93">
        <v>683.13656200000003</v>
      </c>
      <c r="L93">
        <v>436.45010000000002</v>
      </c>
      <c r="M93">
        <v>72</v>
      </c>
      <c r="N93">
        <v>58.59</v>
      </c>
      <c r="O93">
        <v>123.66562500000001</v>
      </c>
      <c r="P93">
        <v>103.125</v>
      </c>
      <c r="Q93">
        <v>19.984999999999999</v>
      </c>
      <c r="R93">
        <v>24.617999999999999</v>
      </c>
      <c r="S93">
        <v>26.3901</v>
      </c>
      <c r="T93">
        <v>0</v>
      </c>
      <c r="U93">
        <v>348.97500000000002</v>
      </c>
      <c r="V93">
        <v>11.402587</v>
      </c>
      <c r="W93">
        <v>38.24</v>
      </c>
      <c r="X93">
        <v>83.92</v>
      </c>
      <c r="Y93">
        <v>0</v>
      </c>
      <c r="Z93">
        <v>0</v>
      </c>
      <c r="AA93">
        <v>13.983000000000001</v>
      </c>
      <c r="AB93">
        <v>12.796799999999999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40.584000000000003</v>
      </c>
      <c r="AH93">
        <v>70.172700000000006</v>
      </c>
      <c r="AI93">
        <v>0</v>
      </c>
      <c r="AJ93">
        <v>0</v>
      </c>
      <c r="AK93">
        <v>25.633800000000001</v>
      </c>
      <c r="AL93">
        <v>13.363</v>
      </c>
      <c r="AM93">
        <v>0</v>
      </c>
      <c r="AN93">
        <v>0.78432999999999997</v>
      </c>
      <c r="AO93">
        <v>24.99</v>
      </c>
      <c r="AP93">
        <v>11.7852</v>
      </c>
      <c r="AQ93">
        <v>15.12</v>
      </c>
      <c r="AR93">
        <v>13.247999999999999</v>
      </c>
      <c r="AS93">
        <v>9.4163999999999994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2519.0312099999992</v>
      </c>
    </row>
    <row r="94" spans="1:117">
      <c r="A94" t="s">
        <v>136</v>
      </c>
      <c r="B94">
        <v>0</v>
      </c>
      <c r="C94">
        <v>0</v>
      </c>
      <c r="D94">
        <v>10.3085</v>
      </c>
      <c r="E94">
        <v>0</v>
      </c>
      <c r="F94">
        <v>0</v>
      </c>
      <c r="G94">
        <v>49.991100000000003</v>
      </c>
      <c r="H94">
        <v>0</v>
      </c>
      <c r="I94">
        <v>0</v>
      </c>
      <c r="J94">
        <v>78.912000000000006</v>
      </c>
      <c r="K94">
        <v>683.13656200000003</v>
      </c>
      <c r="L94">
        <v>436.45010000000002</v>
      </c>
      <c r="M94">
        <v>72</v>
      </c>
      <c r="N94">
        <v>58.59</v>
      </c>
      <c r="O94">
        <v>123.66562500000001</v>
      </c>
      <c r="P94">
        <v>103.125</v>
      </c>
      <c r="Q94">
        <v>19.984999999999999</v>
      </c>
      <c r="R94">
        <v>24.617999999999999</v>
      </c>
      <c r="S94">
        <v>26.3901</v>
      </c>
      <c r="T94">
        <v>0</v>
      </c>
      <c r="U94">
        <v>348.97500000000002</v>
      </c>
      <c r="V94">
        <v>11.402587</v>
      </c>
      <c r="W94">
        <v>38.24</v>
      </c>
      <c r="X94">
        <v>83.92</v>
      </c>
      <c r="Y94">
        <v>0</v>
      </c>
      <c r="Z94">
        <v>0</v>
      </c>
      <c r="AA94">
        <v>13.983000000000001</v>
      </c>
      <c r="AB94">
        <v>12.796799999999999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40.584000000000003</v>
      </c>
      <c r="AH94">
        <v>70.172700000000006</v>
      </c>
      <c r="AI94">
        <v>0</v>
      </c>
      <c r="AJ94">
        <v>0</v>
      </c>
      <c r="AK94">
        <v>25.633800000000001</v>
      </c>
      <c r="AL94">
        <v>13.363</v>
      </c>
      <c r="AM94">
        <v>0</v>
      </c>
      <c r="AN94">
        <v>0.78432999999999997</v>
      </c>
      <c r="AO94">
        <v>24.99</v>
      </c>
      <c r="AP94">
        <v>11.7852</v>
      </c>
      <c r="AQ94">
        <v>15.12</v>
      </c>
      <c r="AR94">
        <v>13.247999999999999</v>
      </c>
      <c r="AS94">
        <v>9.4163999999999994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48.72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2552.7336099999993</v>
      </c>
    </row>
    <row r="95" spans="1:117">
      <c r="A95" t="s">
        <v>137</v>
      </c>
      <c r="B95">
        <v>0</v>
      </c>
      <c r="C95">
        <v>0</v>
      </c>
      <c r="D95">
        <v>10.3085</v>
      </c>
      <c r="E95">
        <v>0</v>
      </c>
      <c r="F95">
        <v>0</v>
      </c>
      <c r="G95">
        <v>49.991100000000003</v>
      </c>
      <c r="H95">
        <v>0</v>
      </c>
      <c r="I95">
        <v>0</v>
      </c>
      <c r="J95">
        <v>78.912000000000006</v>
      </c>
      <c r="K95">
        <v>683.13656200000003</v>
      </c>
      <c r="L95">
        <v>436.45010000000002</v>
      </c>
      <c r="M95">
        <v>72</v>
      </c>
      <c r="N95">
        <v>58.59</v>
      </c>
      <c r="O95">
        <v>123.66562500000001</v>
      </c>
      <c r="P95">
        <v>103.125</v>
      </c>
      <c r="Q95">
        <v>19.984999999999999</v>
      </c>
      <c r="R95">
        <v>24.617999999999999</v>
      </c>
      <c r="S95">
        <v>26.3901</v>
      </c>
      <c r="T95">
        <v>0</v>
      </c>
      <c r="U95">
        <v>348.97500000000002</v>
      </c>
      <c r="V95">
        <v>11.402587</v>
      </c>
      <c r="W95">
        <v>38.24</v>
      </c>
      <c r="X95">
        <v>83.92</v>
      </c>
      <c r="Y95">
        <v>0</v>
      </c>
      <c r="Z95">
        <v>0</v>
      </c>
      <c r="AA95">
        <v>13.983000000000001</v>
      </c>
      <c r="AB95">
        <v>12.796799999999999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40.584000000000003</v>
      </c>
      <c r="AH95">
        <v>41.289200000000001</v>
      </c>
      <c r="AI95">
        <v>0</v>
      </c>
      <c r="AJ95">
        <v>0</v>
      </c>
      <c r="AK95">
        <v>25.633800000000001</v>
      </c>
      <c r="AL95">
        <v>13.363</v>
      </c>
      <c r="AM95">
        <v>0</v>
      </c>
      <c r="AN95">
        <v>0.78432999999999997</v>
      </c>
      <c r="AO95">
        <v>24.99</v>
      </c>
      <c r="AP95">
        <v>11.7852</v>
      </c>
      <c r="AQ95">
        <v>15.12</v>
      </c>
      <c r="AR95">
        <v>8.8320000000000007</v>
      </c>
      <c r="AS95">
        <v>9.4163999999999994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47.75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2518.4641099999994</v>
      </c>
    </row>
    <row r="96" spans="1:117">
      <c r="A96" t="s">
        <v>138</v>
      </c>
      <c r="B96">
        <v>0</v>
      </c>
      <c r="C96">
        <v>0</v>
      </c>
      <c r="D96">
        <v>10.3085</v>
      </c>
      <c r="E96">
        <v>0</v>
      </c>
      <c r="F96">
        <v>0</v>
      </c>
      <c r="G96">
        <v>49.991100000000003</v>
      </c>
      <c r="H96">
        <v>0</v>
      </c>
      <c r="I96">
        <v>0</v>
      </c>
      <c r="J96">
        <v>78.912000000000006</v>
      </c>
      <c r="K96">
        <v>683.13656200000003</v>
      </c>
      <c r="L96">
        <v>436.45010000000002</v>
      </c>
      <c r="M96">
        <v>72</v>
      </c>
      <c r="N96">
        <v>58.59</v>
      </c>
      <c r="O96">
        <v>123.66562500000001</v>
      </c>
      <c r="P96">
        <v>103.125</v>
      </c>
      <c r="Q96">
        <v>19.984999999999999</v>
      </c>
      <c r="R96">
        <v>24.617999999999999</v>
      </c>
      <c r="S96">
        <v>26.3901</v>
      </c>
      <c r="T96">
        <v>0</v>
      </c>
      <c r="U96">
        <v>348.97500000000002</v>
      </c>
      <c r="V96">
        <v>11.402587</v>
      </c>
      <c r="W96">
        <v>38.24</v>
      </c>
      <c r="X96">
        <v>83.92</v>
      </c>
      <c r="Y96">
        <v>0</v>
      </c>
      <c r="Z96">
        <v>0</v>
      </c>
      <c r="AA96">
        <v>0</v>
      </c>
      <c r="AB96">
        <v>12.796799999999999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40.584000000000003</v>
      </c>
      <c r="AH96">
        <v>41.289200000000001</v>
      </c>
      <c r="AI96">
        <v>0</v>
      </c>
      <c r="AJ96">
        <v>0</v>
      </c>
      <c r="AK96">
        <v>25.633800000000001</v>
      </c>
      <c r="AL96">
        <v>13.363</v>
      </c>
      <c r="AM96">
        <v>0</v>
      </c>
      <c r="AN96">
        <v>0.78432999999999997</v>
      </c>
      <c r="AO96">
        <v>24.99</v>
      </c>
      <c r="AP96">
        <v>11.7852</v>
      </c>
      <c r="AQ96">
        <v>0</v>
      </c>
      <c r="AR96">
        <v>8.8320000000000007</v>
      </c>
      <c r="AS96">
        <v>9.4163999999999994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45.82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2487.4311099999995</v>
      </c>
    </row>
    <row r="97" spans="1:117">
      <c r="A97" t="s">
        <v>139</v>
      </c>
      <c r="B97">
        <v>0</v>
      </c>
      <c r="C97">
        <v>0</v>
      </c>
      <c r="D97">
        <v>10.3085</v>
      </c>
      <c r="E97">
        <v>0</v>
      </c>
      <c r="F97">
        <v>0</v>
      </c>
      <c r="G97">
        <v>49.991100000000003</v>
      </c>
      <c r="H97">
        <v>0</v>
      </c>
      <c r="I97">
        <v>0</v>
      </c>
      <c r="J97">
        <v>64.209599999999995</v>
      </c>
      <c r="K97">
        <v>683.13656200000003</v>
      </c>
      <c r="L97">
        <v>436.46</v>
      </c>
      <c r="M97">
        <v>72</v>
      </c>
      <c r="N97">
        <v>58.59</v>
      </c>
      <c r="O97">
        <v>123.66562500000001</v>
      </c>
      <c r="P97">
        <v>103.125</v>
      </c>
      <c r="Q97">
        <v>19.984999999999999</v>
      </c>
      <c r="R97">
        <v>24.617999999999999</v>
      </c>
      <c r="S97">
        <v>26.3901</v>
      </c>
      <c r="T97">
        <v>0</v>
      </c>
      <c r="U97">
        <v>348.97500000000002</v>
      </c>
      <c r="V97">
        <v>11.402587</v>
      </c>
      <c r="W97">
        <v>38.24</v>
      </c>
      <c r="X97">
        <v>83.92</v>
      </c>
      <c r="Y97">
        <v>0</v>
      </c>
      <c r="Z97">
        <v>0</v>
      </c>
      <c r="AA97">
        <v>0</v>
      </c>
      <c r="AB97">
        <v>12.796799999999999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40.584000000000003</v>
      </c>
      <c r="AH97">
        <v>41.289200000000001</v>
      </c>
      <c r="AI97">
        <v>0</v>
      </c>
      <c r="AJ97">
        <v>0</v>
      </c>
      <c r="AK97">
        <v>25.633800000000001</v>
      </c>
      <c r="AL97">
        <v>13.363</v>
      </c>
      <c r="AM97">
        <v>0</v>
      </c>
      <c r="AN97">
        <v>0.78432999999999997</v>
      </c>
      <c r="AO97">
        <v>24.99</v>
      </c>
      <c r="AP97">
        <v>11.7852</v>
      </c>
      <c r="AQ97">
        <v>0</v>
      </c>
      <c r="AR97">
        <v>8.8320000000000007</v>
      </c>
      <c r="AS97">
        <v>9.4163999999999994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45.82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2472.7386099999994</v>
      </c>
    </row>
    <row r="98" spans="1:117">
      <c r="A98" t="s">
        <v>140</v>
      </c>
      <c r="B98">
        <v>0</v>
      </c>
      <c r="C98">
        <v>0</v>
      </c>
      <c r="D98">
        <v>10.3085</v>
      </c>
      <c r="E98">
        <v>0</v>
      </c>
      <c r="F98">
        <v>0</v>
      </c>
      <c r="G98">
        <v>19.991099999999999</v>
      </c>
      <c r="H98">
        <v>0</v>
      </c>
      <c r="I98">
        <v>0</v>
      </c>
      <c r="J98">
        <v>70.507199999999997</v>
      </c>
      <c r="K98">
        <v>683.13656200000003</v>
      </c>
      <c r="L98">
        <v>436.45010000000002</v>
      </c>
      <c r="M98">
        <v>72</v>
      </c>
      <c r="N98">
        <v>58.59</v>
      </c>
      <c r="O98">
        <v>123.66562500000001</v>
      </c>
      <c r="P98">
        <v>103.125</v>
      </c>
      <c r="Q98">
        <v>19.984999999999999</v>
      </c>
      <c r="R98">
        <v>24.617999999999999</v>
      </c>
      <c r="S98">
        <v>26.3901</v>
      </c>
      <c r="T98">
        <v>0</v>
      </c>
      <c r="U98">
        <v>348.97500000000002</v>
      </c>
      <c r="V98">
        <v>11.402587</v>
      </c>
      <c r="W98">
        <v>38.24</v>
      </c>
      <c r="X98">
        <v>83.92</v>
      </c>
      <c r="Y98">
        <v>0</v>
      </c>
      <c r="Z98">
        <v>0</v>
      </c>
      <c r="AA98">
        <v>0</v>
      </c>
      <c r="AB98">
        <v>12.796799999999999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40.584000000000003</v>
      </c>
      <c r="AH98">
        <v>41.289200000000001</v>
      </c>
      <c r="AI98">
        <v>0</v>
      </c>
      <c r="AJ98">
        <v>0</v>
      </c>
      <c r="AK98">
        <v>25.633800000000001</v>
      </c>
      <c r="AL98">
        <v>13.363</v>
      </c>
      <c r="AM98">
        <v>0</v>
      </c>
      <c r="AN98">
        <v>0.78432999999999997</v>
      </c>
      <c r="AO98">
        <v>24.99</v>
      </c>
      <c r="AP98">
        <v>11.7852</v>
      </c>
      <c r="AQ98">
        <v>0</v>
      </c>
      <c r="AR98">
        <v>8.8320000000000007</v>
      </c>
      <c r="AS98">
        <v>9.4163999999999994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43.89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2447.096309999999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0.18885918974999996</v>
      </c>
      <c r="E99">
        <f t="shared" si="2"/>
        <v>0</v>
      </c>
      <c r="F99">
        <f t="shared" si="2"/>
        <v>0</v>
      </c>
      <c r="G99">
        <f t="shared" si="2"/>
        <v>0.4100912499999998</v>
      </c>
      <c r="H99">
        <f t="shared" si="2"/>
        <v>0</v>
      </c>
      <c r="I99">
        <f t="shared" si="2"/>
        <v>0</v>
      </c>
      <c r="J99">
        <f t="shared" si="2"/>
        <v>0.4729667999999998</v>
      </c>
      <c r="K99">
        <f t="shared" si="2"/>
        <v>15.730176490500003</v>
      </c>
      <c r="L99">
        <f t="shared" si="2"/>
        <v>10.309715352500012</v>
      </c>
      <c r="M99">
        <f t="shared" si="2"/>
        <v>1.5070924907500001</v>
      </c>
      <c r="N99">
        <f t="shared" si="2"/>
        <v>1.4061600000000019</v>
      </c>
      <c r="O99">
        <f t="shared" si="2"/>
        <v>2.9679749999999947</v>
      </c>
      <c r="P99">
        <f t="shared" si="2"/>
        <v>2.4750000000000001</v>
      </c>
      <c r="Q99">
        <f t="shared" si="2"/>
        <v>0.40393659649999941</v>
      </c>
      <c r="R99">
        <f t="shared" si="2"/>
        <v>0.73369644999999917</v>
      </c>
      <c r="S99">
        <f t="shared" si="2"/>
        <v>0.53111606375000053</v>
      </c>
      <c r="T99">
        <f t="shared" si="2"/>
        <v>0</v>
      </c>
      <c r="U99">
        <f t="shared" si="2"/>
        <v>8.3753999999999849</v>
      </c>
      <c r="V99">
        <f t="shared" si="2"/>
        <v>0.27360776099999984</v>
      </c>
      <c r="W99">
        <f t="shared" si="2"/>
        <v>0.91736164999999781</v>
      </c>
      <c r="X99">
        <f t="shared" si="2"/>
        <v>2.3612431999999997</v>
      </c>
      <c r="Y99">
        <f t="shared" si="2"/>
        <v>0</v>
      </c>
      <c r="Z99">
        <f t="shared" si="2"/>
        <v>8.3985000000000046E-2</v>
      </c>
      <c r="AA99">
        <f t="shared" si="2"/>
        <v>0.20531151999999991</v>
      </c>
      <c r="AB99">
        <f t="shared" si="2"/>
        <v>0.33017076999999995</v>
      </c>
      <c r="AC99">
        <f t="shared" si="2"/>
        <v>0.104124644</v>
      </c>
      <c r="AD99">
        <f t="shared" si="2"/>
        <v>0.3425240715000003</v>
      </c>
      <c r="AE99">
        <f t="shared" si="2"/>
        <v>1.1040830840000004</v>
      </c>
      <c r="AF99">
        <f t="shared" si="2"/>
        <v>0.20804600000000034</v>
      </c>
      <c r="AG99">
        <f t="shared" si="2"/>
        <v>0.97401599999999866</v>
      </c>
      <c r="AH99">
        <f t="shared" si="2"/>
        <v>1.3944575000000008</v>
      </c>
      <c r="AI99">
        <f t="shared" si="2"/>
        <v>0.13451281800000001</v>
      </c>
      <c r="AJ99">
        <f t="shared" si="2"/>
        <v>0</v>
      </c>
      <c r="AK99">
        <f t="shared" si="2"/>
        <v>0.61521120000000062</v>
      </c>
      <c r="AL99">
        <f t="shared" si="2"/>
        <v>0.6224601600000006</v>
      </c>
      <c r="AM99">
        <f t="shared" si="2"/>
        <v>5.9981000999999992E-2</v>
      </c>
      <c r="AN99">
        <f t="shared" si="2"/>
        <v>1.714048E-2</v>
      </c>
      <c r="AO99">
        <f t="shared" si="2"/>
        <v>0.61210799999999965</v>
      </c>
      <c r="AP99">
        <f t="shared" si="2"/>
        <v>0.28334439000000022</v>
      </c>
      <c r="AQ99">
        <f t="shared" si="2"/>
        <v>0.38475674999999976</v>
      </c>
      <c r="AR99">
        <f t="shared" si="2"/>
        <v>0.37839599999999995</v>
      </c>
      <c r="AS99">
        <f t="shared" si="2"/>
        <v>0.29848104600000064</v>
      </c>
      <c r="AT99">
        <f t="shared" si="2"/>
        <v>0.39746546624999995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1.2567924999999998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58.871766695499986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660.11486000000002</v>
      </c>
      <c r="L3">
        <v>308.93909300000001</v>
      </c>
      <c r="M3">
        <v>59.910600000000002</v>
      </c>
      <c r="N3">
        <v>56.615516999999997</v>
      </c>
      <c r="O3">
        <v>119.498093</v>
      </c>
      <c r="P3">
        <v>99.649687999999998</v>
      </c>
      <c r="Q3">
        <v>19.311506000000001</v>
      </c>
      <c r="R3">
        <v>40.961554</v>
      </c>
      <c r="S3">
        <v>25.500754000000001</v>
      </c>
      <c r="T3">
        <v>0</v>
      </c>
      <c r="U3">
        <v>337.21454199999999</v>
      </c>
      <c r="V3">
        <v>11.01582</v>
      </c>
      <c r="W3">
        <v>35.402912999999998</v>
      </c>
      <c r="X3">
        <v>95.025942000000001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8.8077279999999991</v>
      </c>
      <c r="AE3">
        <v>47.770544000000001</v>
      </c>
      <c r="AF3">
        <v>8.5749460000000006</v>
      </c>
      <c r="AG3">
        <v>39.216318999999999</v>
      </c>
      <c r="AH3">
        <v>36.603444000000003</v>
      </c>
      <c r="AI3">
        <v>0</v>
      </c>
      <c r="AJ3">
        <v>0</v>
      </c>
      <c r="AK3">
        <v>24.769940999999999</v>
      </c>
      <c r="AL3">
        <v>23.579653</v>
      </c>
      <c r="AM3">
        <v>0</v>
      </c>
      <c r="AN3">
        <v>0.75789799999999996</v>
      </c>
      <c r="AO3">
        <v>26.988759000000002</v>
      </c>
      <c r="AP3">
        <v>11.140473</v>
      </c>
      <c r="AQ3">
        <v>14.610455999999999</v>
      </c>
      <c r="AR3">
        <v>46.938988999999999</v>
      </c>
      <c r="AS3">
        <v>30.82244</v>
      </c>
      <c r="AT3">
        <v>14.871369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38.65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2243.2638409999995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660.11486000000002</v>
      </c>
      <c r="L4">
        <v>394.974738</v>
      </c>
      <c r="M4">
        <v>59.910600000000002</v>
      </c>
      <c r="N4">
        <v>56.615516999999997</v>
      </c>
      <c r="O4">
        <v>119.498093</v>
      </c>
      <c r="P4">
        <v>99.649687999999998</v>
      </c>
      <c r="Q4">
        <v>19.311506000000001</v>
      </c>
      <c r="R4">
        <v>40.961554</v>
      </c>
      <c r="S4">
        <v>25.500754000000001</v>
      </c>
      <c r="T4">
        <v>0</v>
      </c>
      <c r="U4">
        <v>337.21454199999999</v>
      </c>
      <c r="V4">
        <v>11.01582</v>
      </c>
      <c r="W4">
        <v>36.952278</v>
      </c>
      <c r="X4">
        <v>95.025942000000001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8.8077279999999991</v>
      </c>
      <c r="AE4">
        <v>47.770544000000001</v>
      </c>
      <c r="AF4">
        <v>8.5749460000000006</v>
      </c>
      <c r="AG4">
        <v>39.216318999999999</v>
      </c>
      <c r="AH4">
        <v>36.603444000000003</v>
      </c>
      <c r="AI4">
        <v>0</v>
      </c>
      <c r="AJ4">
        <v>0</v>
      </c>
      <c r="AK4">
        <v>24.769940999999999</v>
      </c>
      <c r="AL4">
        <v>76.701240999999996</v>
      </c>
      <c r="AM4">
        <v>0</v>
      </c>
      <c r="AN4">
        <v>0.75789799999999996</v>
      </c>
      <c r="AO4">
        <v>26.988759000000002</v>
      </c>
      <c r="AP4">
        <v>11.140473</v>
      </c>
      <c r="AQ4">
        <v>14.610455999999999</v>
      </c>
      <c r="AR4">
        <v>46.938988999999999</v>
      </c>
      <c r="AS4">
        <v>30.82244</v>
      </c>
      <c r="AT4">
        <v>16.987591999999999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2386.0866619999993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660.11486000000002</v>
      </c>
      <c r="L5">
        <v>421.74173200000001</v>
      </c>
      <c r="M5">
        <v>59.910600000000002</v>
      </c>
      <c r="N5">
        <v>56.615516999999997</v>
      </c>
      <c r="O5">
        <v>119.498093</v>
      </c>
      <c r="P5">
        <v>99.649687999999998</v>
      </c>
      <c r="Q5">
        <v>19.311506000000001</v>
      </c>
      <c r="R5">
        <v>40.961554</v>
      </c>
      <c r="S5">
        <v>25.500754000000001</v>
      </c>
      <c r="T5">
        <v>0</v>
      </c>
      <c r="U5">
        <v>337.21454199999999</v>
      </c>
      <c r="V5">
        <v>11.01582</v>
      </c>
      <c r="W5">
        <v>36.952278</v>
      </c>
      <c r="X5">
        <v>95.025942000000001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8.8077279999999991</v>
      </c>
      <c r="AE5">
        <v>47.770544000000001</v>
      </c>
      <c r="AF5">
        <v>8.5749460000000006</v>
      </c>
      <c r="AG5">
        <v>39.216318999999999</v>
      </c>
      <c r="AH5">
        <v>36.603444000000003</v>
      </c>
      <c r="AI5">
        <v>0</v>
      </c>
      <c r="AJ5">
        <v>0</v>
      </c>
      <c r="AK5">
        <v>24.769940999999999</v>
      </c>
      <c r="AL5">
        <v>76.701240999999996</v>
      </c>
      <c r="AM5">
        <v>0</v>
      </c>
      <c r="AN5">
        <v>0.75789799999999996</v>
      </c>
      <c r="AO5">
        <v>26.988759000000002</v>
      </c>
      <c r="AP5">
        <v>11.140473</v>
      </c>
      <c r="AQ5">
        <v>14.610455999999999</v>
      </c>
      <c r="AR5">
        <v>12.801542</v>
      </c>
      <c r="AS5">
        <v>30.82244</v>
      </c>
      <c r="AT5">
        <v>16.987591999999999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38.65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2378.7162089999997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660.11486000000002</v>
      </c>
      <c r="L6">
        <v>421.74173200000001</v>
      </c>
      <c r="M6">
        <v>59.910600000000002</v>
      </c>
      <c r="N6">
        <v>56.615516999999997</v>
      </c>
      <c r="O6">
        <v>119.498093</v>
      </c>
      <c r="P6">
        <v>99.649687999999998</v>
      </c>
      <c r="Q6">
        <v>19.311506000000001</v>
      </c>
      <c r="R6">
        <v>40.961554</v>
      </c>
      <c r="S6">
        <v>25.500754000000001</v>
      </c>
      <c r="T6">
        <v>0</v>
      </c>
      <c r="U6">
        <v>337.21454199999999</v>
      </c>
      <c r="V6">
        <v>11.01582</v>
      </c>
      <c r="W6">
        <v>36.952278</v>
      </c>
      <c r="X6">
        <v>95.025942000000001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8.8077279999999991</v>
      </c>
      <c r="AE6">
        <v>47.770544000000001</v>
      </c>
      <c r="AF6">
        <v>8.5749460000000006</v>
      </c>
      <c r="AG6">
        <v>39.216318999999999</v>
      </c>
      <c r="AH6">
        <v>36.603444000000003</v>
      </c>
      <c r="AI6">
        <v>0</v>
      </c>
      <c r="AJ6">
        <v>0</v>
      </c>
      <c r="AK6">
        <v>24.769940999999999</v>
      </c>
      <c r="AL6">
        <v>76.701240999999996</v>
      </c>
      <c r="AM6">
        <v>0</v>
      </c>
      <c r="AN6">
        <v>0.75789799999999996</v>
      </c>
      <c r="AO6">
        <v>26.988759000000002</v>
      </c>
      <c r="AP6">
        <v>11.140473</v>
      </c>
      <c r="AQ6">
        <v>0</v>
      </c>
      <c r="AR6">
        <v>10.667952</v>
      </c>
      <c r="AS6">
        <v>30.82244</v>
      </c>
      <c r="AT6">
        <v>16.987591999999999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38.65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2361.9721629999995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660.11486000000002</v>
      </c>
      <c r="L7">
        <v>421.74173200000001</v>
      </c>
      <c r="M7">
        <v>59.910600000000002</v>
      </c>
      <c r="N7">
        <v>56.615516999999997</v>
      </c>
      <c r="O7">
        <v>119.498093</v>
      </c>
      <c r="P7">
        <v>99.649687999999998</v>
      </c>
      <c r="Q7">
        <v>19.311506000000001</v>
      </c>
      <c r="R7">
        <v>40.961554</v>
      </c>
      <c r="S7">
        <v>25.500754000000001</v>
      </c>
      <c r="T7">
        <v>0</v>
      </c>
      <c r="U7">
        <v>337.21454199999999</v>
      </c>
      <c r="V7">
        <v>11.01582</v>
      </c>
      <c r="W7">
        <v>36.952278</v>
      </c>
      <c r="X7">
        <v>95.025942000000001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8.8077279999999991</v>
      </c>
      <c r="AE7">
        <v>47.770544000000001</v>
      </c>
      <c r="AF7">
        <v>0</v>
      </c>
      <c r="AG7">
        <v>39.216318999999999</v>
      </c>
      <c r="AH7">
        <v>36.603444000000003</v>
      </c>
      <c r="AI7">
        <v>0</v>
      </c>
      <c r="AJ7">
        <v>0</v>
      </c>
      <c r="AK7">
        <v>24.769940999999999</v>
      </c>
      <c r="AL7">
        <v>76.701240999999996</v>
      </c>
      <c r="AM7">
        <v>0</v>
      </c>
      <c r="AN7">
        <v>0.75789799999999996</v>
      </c>
      <c r="AO7">
        <v>26.988759000000002</v>
      </c>
      <c r="AP7">
        <v>12.663004000000001</v>
      </c>
      <c r="AQ7">
        <v>0</v>
      </c>
      <c r="AR7">
        <v>10.667952</v>
      </c>
      <c r="AS7">
        <v>30.82244</v>
      </c>
      <c r="AT7">
        <v>16.987591999999999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38.65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2354.9197479999993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660.11486000000002</v>
      </c>
      <c r="L8">
        <v>421.74173200000001</v>
      </c>
      <c r="M8">
        <v>59.910600000000002</v>
      </c>
      <c r="N8">
        <v>56.615516999999997</v>
      </c>
      <c r="O8">
        <v>119.498093</v>
      </c>
      <c r="P8">
        <v>99.649687999999998</v>
      </c>
      <c r="Q8">
        <v>19.311506000000001</v>
      </c>
      <c r="R8">
        <v>40.961554</v>
      </c>
      <c r="S8">
        <v>25.500754000000001</v>
      </c>
      <c r="T8">
        <v>0</v>
      </c>
      <c r="U8">
        <v>337.21454199999999</v>
      </c>
      <c r="V8">
        <v>11.01582</v>
      </c>
      <c r="W8">
        <v>36.952278</v>
      </c>
      <c r="X8">
        <v>95.025942000000001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8.8077279999999991</v>
      </c>
      <c r="AE8">
        <v>47.770544000000001</v>
      </c>
      <c r="AF8">
        <v>0</v>
      </c>
      <c r="AG8">
        <v>39.216318999999999</v>
      </c>
      <c r="AH8">
        <v>36.603444000000003</v>
      </c>
      <c r="AI8">
        <v>0</v>
      </c>
      <c r="AJ8">
        <v>0</v>
      </c>
      <c r="AK8">
        <v>24.769940999999999</v>
      </c>
      <c r="AL8">
        <v>23.579653</v>
      </c>
      <c r="AM8">
        <v>0</v>
      </c>
      <c r="AN8">
        <v>0.75789799999999996</v>
      </c>
      <c r="AO8">
        <v>26.988759000000002</v>
      </c>
      <c r="AP8">
        <v>12.663004000000001</v>
      </c>
      <c r="AQ8">
        <v>0</v>
      </c>
      <c r="AR8">
        <v>10.667952</v>
      </c>
      <c r="AS8">
        <v>30.82244</v>
      </c>
      <c r="AT8">
        <v>16.987591999999999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38.65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2301.7981599999989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660.11486000000002</v>
      </c>
      <c r="L9">
        <v>421.74173200000001</v>
      </c>
      <c r="M9">
        <v>59.910600000000002</v>
      </c>
      <c r="N9">
        <v>56.615516999999997</v>
      </c>
      <c r="O9">
        <v>119.498093</v>
      </c>
      <c r="P9">
        <v>99.649687999999998</v>
      </c>
      <c r="Q9">
        <v>19.311506000000001</v>
      </c>
      <c r="R9">
        <v>40.961554</v>
      </c>
      <c r="S9">
        <v>25.500754000000001</v>
      </c>
      <c r="T9">
        <v>0</v>
      </c>
      <c r="U9">
        <v>337.21454199999999</v>
      </c>
      <c r="V9">
        <v>11.01582</v>
      </c>
      <c r="W9">
        <v>36.952278</v>
      </c>
      <c r="X9">
        <v>95.025942000000001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8.8077279999999991</v>
      </c>
      <c r="AE9">
        <v>47.770544000000001</v>
      </c>
      <c r="AF9">
        <v>0</v>
      </c>
      <c r="AG9">
        <v>39.216318999999999</v>
      </c>
      <c r="AH9">
        <v>36.603444000000003</v>
      </c>
      <c r="AI9">
        <v>0</v>
      </c>
      <c r="AJ9">
        <v>0</v>
      </c>
      <c r="AK9">
        <v>24.769940999999999</v>
      </c>
      <c r="AL9">
        <v>23.579653</v>
      </c>
      <c r="AM9">
        <v>0</v>
      </c>
      <c r="AN9">
        <v>0.75789799999999996</v>
      </c>
      <c r="AO9">
        <v>26.988759000000002</v>
      </c>
      <c r="AP9">
        <v>12.663004000000001</v>
      </c>
      <c r="AQ9">
        <v>0</v>
      </c>
      <c r="AR9">
        <v>10.667952</v>
      </c>
      <c r="AS9">
        <v>10.398934000000001</v>
      </c>
      <c r="AT9">
        <v>16.987591999999999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2242.7246539999987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660.11486000000002</v>
      </c>
      <c r="L10">
        <v>453.82772299999999</v>
      </c>
      <c r="M10">
        <v>59.910600000000002</v>
      </c>
      <c r="N10">
        <v>56.615516999999997</v>
      </c>
      <c r="O10">
        <v>119.498093</v>
      </c>
      <c r="P10">
        <v>99.649687999999998</v>
      </c>
      <c r="Q10">
        <v>19.311506000000001</v>
      </c>
      <c r="R10">
        <v>40.961554</v>
      </c>
      <c r="S10">
        <v>25.500754000000001</v>
      </c>
      <c r="T10">
        <v>0</v>
      </c>
      <c r="U10">
        <v>337.21454199999999</v>
      </c>
      <c r="V10">
        <v>11.01582</v>
      </c>
      <c r="W10">
        <v>36.952278</v>
      </c>
      <c r="X10">
        <v>95.025942000000001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8.8077279999999991</v>
      </c>
      <c r="AE10">
        <v>47.770544000000001</v>
      </c>
      <c r="AF10">
        <v>0</v>
      </c>
      <c r="AG10">
        <v>39.216318999999999</v>
      </c>
      <c r="AH10">
        <v>36.603444000000003</v>
      </c>
      <c r="AI10">
        <v>0</v>
      </c>
      <c r="AJ10">
        <v>0</v>
      </c>
      <c r="AK10">
        <v>24.769940999999999</v>
      </c>
      <c r="AL10">
        <v>23.579653</v>
      </c>
      <c r="AM10">
        <v>0</v>
      </c>
      <c r="AN10">
        <v>0.75789799999999996</v>
      </c>
      <c r="AO10">
        <v>26.988759000000002</v>
      </c>
      <c r="AP10">
        <v>12.663004000000001</v>
      </c>
      <c r="AQ10">
        <v>0</v>
      </c>
      <c r="AR10">
        <v>10.667952</v>
      </c>
      <c r="AS10">
        <v>9.0990669999999998</v>
      </c>
      <c r="AT10">
        <v>16.987591999999999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2273.5107779999989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660.11486000000002</v>
      </c>
      <c r="L11">
        <v>434.27937800000001</v>
      </c>
      <c r="M11">
        <v>59.910600000000002</v>
      </c>
      <c r="N11">
        <v>56.615516999999997</v>
      </c>
      <c r="O11">
        <v>119.498093</v>
      </c>
      <c r="P11">
        <v>99.649687999999998</v>
      </c>
      <c r="Q11">
        <v>16.342549000000002</v>
      </c>
      <c r="R11">
        <v>40.961554</v>
      </c>
      <c r="S11">
        <v>21.922447999999999</v>
      </c>
      <c r="T11">
        <v>0</v>
      </c>
      <c r="U11">
        <v>337.21454199999999</v>
      </c>
      <c r="V11">
        <v>11.01582</v>
      </c>
      <c r="W11">
        <v>36.952278</v>
      </c>
      <c r="X11">
        <v>95.025942000000001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8.8077279999999991</v>
      </c>
      <c r="AE11">
        <v>47.770544000000001</v>
      </c>
      <c r="AF11">
        <v>0</v>
      </c>
      <c r="AG11">
        <v>39.216318999999999</v>
      </c>
      <c r="AH11">
        <v>36.603444000000003</v>
      </c>
      <c r="AI11">
        <v>0</v>
      </c>
      <c r="AJ11">
        <v>0</v>
      </c>
      <c r="AK11">
        <v>24.769940999999999</v>
      </c>
      <c r="AL11">
        <v>23.579653</v>
      </c>
      <c r="AM11">
        <v>0</v>
      </c>
      <c r="AN11">
        <v>0.75789799999999996</v>
      </c>
      <c r="AO11">
        <v>26.988759000000002</v>
      </c>
      <c r="AP11">
        <v>11.140473</v>
      </c>
      <c r="AQ11">
        <v>0</v>
      </c>
      <c r="AR11">
        <v>10.667952</v>
      </c>
      <c r="AS11">
        <v>9.0990669999999998</v>
      </c>
      <c r="AT11">
        <v>16.987591999999999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2245.8926389999988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660.11486000000002</v>
      </c>
      <c r="L12">
        <v>434.27937800000001</v>
      </c>
      <c r="M12">
        <v>59.910600000000002</v>
      </c>
      <c r="N12">
        <v>56.615516999999997</v>
      </c>
      <c r="O12">
        <v>119.498093</v>
      </c>
      <c r="P12">
        <v>99.649687999999998</v>
      </c>
      <c r="Q12">
        <v>16.342549000000002</v>
      </c>
      <c r="R12">
        <v>40.961554</v>
      </c>
      <c r="S12">
        <v>21.922447999999999</v>
      </c>
      <c r="T12">
        <v>0</v>
      </c>
      <c r="U12">
        <v>337.21454199999999</v>
      </c>
      <c r="V12">
        <v>11.01582</v>
      </c>
      <c r="W12">
        <v>36.952278</v>
      </c>
      <c r="X12">
        <v>95.025942000000001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8.8077279999999991</v>
      </c>
      <c r="AE12">
        <v>47.770544000000001</v>
      </c>
      <c r="AF12">
        <v>0</v>
      </c>
      <c r="AG12">
        <v>39.216318999999999</v>
      </c>
      <c r="AH12">
        <v>22.602626999999998</v>
      </c>
      <c r="AI12">
        <v>0</v>
      </c>
      <c r="AJ12">
        <v>0</v>
      </c>
      <c r="AK12">
        <v>24.769940999999999</v>
      </c>
      <c r="AL12">
        <v>23.579653</v>
      </c>
      <c r="AM12">
        <v>0</v>
      </c>
      <c r="AN12">
        <v>0.75789799999999996</v>
      </c>
      <c r="AO12">
        <v>26.988759000000002</v>
      </c>
      <c r="AP12">
        <v>11.140473</v>
      </c>
      <c r="AQ12">
        <v>0</v>
      </c>
      <c r="AR12">
        <v>10.667952</v>
      </c>
      <c r="AS12">
        <v>9.0990669999999998</v>
      </c>
      <c r="AT12">
        <v>16.987591999999999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2231.8918219999991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660.11486000000002</v>
      </c>
      <c r="L13">
        <v>434.27937800000001</v>
      </c>
      <c r="M13">
        <v>59.910600000000002</v>
      </c>
      <c r="N13">
        <v>56.615516999999997</v>
      </c>
      <c r="O13">
        <v>119.498093</v>
      </c>
      <c r="P13">
        <v>99.649687999999998</v>
      </c>
      <c r="Q13">
        <v>16.342549000000002</v>
      </c>
      <c r="R13">
        <v>40.961554</v>
      </c>
      <c r="S13">
        <v>21.922447999999999</v>
      </c>
      <c r="T13">
        <v>0</v>
      </c>
      <c r="U13">
        <v>337.21454199999999</v>
      </c>
      <c r="V13">
        <v>11.01582</v>
      </c>
      <c r="W13">
        <v>36.951312000000001</v>
      </c>
      <c r="X13">
        <v>107.08932799999999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8.8077279999999991</v>
      </c>
      <c r="AE13">
        <v>47.770544000000001</v>
      </c>
      <c r="AF13">
        <v>0</v>
      </c>
      <c r="AG13">
        <v>39.216318999999999</v>
      </c>
      <c r="AH13">
        <v>0</v>
      </c>
      <c r="AI13">
        <v>0</v>
      </c>
      <c r="AJ13">
        <v>0</v>
      </c>
      <c r="AK13">
        <v>24.769940999999999</v>
      </c>
      <c r="AL13">
        <v>23.579653</v>
      </c>
      <c r="AM13">
        <v>0</v>
      </c>
      <c r="AN13">
        <v>0.75789799999999996</v>
      </c>
      <c r="AO13">
        <v>26.988759000000002</v>
      </c>
      <c r="AP13">
        <v>11.140473</v>
      </c>
      <c r="AQ13">
        <v>0</v>
      </c>
      <c r="AR13">
        <v>10.667952</v>
      </c>
      <c r="AS13">
        <v>9.0990669999999998</v>
      </c>
      <c r="AT13">
        <v>16.987591999999999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2221.3516149999991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660.11486000000002</v>
      </c>
      <c r="L14">
        <v>434.27937800000001</v>
      </c>
      <c r="M14">
        <v>59.910600000000002</v>
      </c>
      <c r="N14">
        <v>56.615516999999997</v>
      </c>
      <c r="O14">
        <v>119.498093</v>
      </c>
      <c r="P14">
        <v>99.649687999999998</v>
      </c>
      <c r="Q14">
        <v>16.342549000000002</v>
      </c>
      <c r="R14">
        <v>40.961554</v>
      </c>
      <c r="S14">
        <v>21.922447999999999</v>
      </c>
      <c r="T14">
        <v>0</v>
      </c>
      <c r="U14">
        <v>337.21454199999999</v>
      </c>
      <c r="V14">
        <v>11.01582</v>
      </c>
      <c r="W14">
        <v>36.951312000000001</v>
      </c>
      <c r="X14">
        <v>107.08932799999999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8.8077279999999991</v>
      </c>
      <c r="AE14">
        <v>47.770544000000001</v>
      </c>
      <c r="AF14">
        <v>0</v>
      </c>
      <c r="AG14">
        <v>39.216318999999999</v>
      </c>
      <c r="AH14">
        <v>0</v>
      </c>
      <c r="AI14">
        <v>0</v>
      </c>
      <c r="AJ14">
        <v>0</v>
      </c>
      <c r="AK14">
        <v>24.769940999999999</v>
      </c>
      <c r="AL14">
        <v>23.579653</v>
      </c>
      <c r="AM14">
        <v>0</v>
      </c>
      <c r="AN14">
        <v>0.75789799999999996</v>
      </c>
      <c r="AO14">
        <v>26.988759000000002</v>
      </c>
      <c r="AP14">
        <v>11.140473</v>
      </c>
      <c r="AQ14">
        <v>0</v>
      </c>
      <c r="AR14">
        <v>10.667952</v>
      </c>
      <c r="AS14">
        <v>9.0990669999999998</v>
      </c>
      <c r="AT14">
        <v>16.987591999999999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2221.3516149999991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660.11486000000002</v>
      </c>
      <c r="L15">
        <v>435.245678</v>
      </c>
      <c r="M15">
        <v>59.910600000000002</v>
      </c>
      <c r="N15">
        <v>56.615516999999997</v>
      </c>
      <c r="O15">
        <v>119.498093</v>
      </c>
      <c r="P15">
        <v>99.649687999999998</v>
      </c>
      <c r="Q15">
        <v>16.342549000000002</v>
      </c>
      <c r="R15">
        <v>40.961554</v>
      </c>
      <c r="S15">
        <v>21.922447999999999</v>
      </c>
      <c r="T15">
        <v>0</v>
      </c>
      <c r="U15">
        <v>337.21454199999999</v>
      </c>
      <c r="V15">
        <v>11.01582</v>
      </c>
      <c r="W15">
        <v>36.951312000000001</v>
      </c>
      <c r="X15">
        <v>107.08932799999999</v>
      </c>
      <c r="Y15">
        <v>0</v>
      </c>
      <c r="Z15">
        <v>0</v>
      </c>
      <c r="AA15">
        <v>0</v>
      </c>
      <c r="AB15">
        <v>11.592701</v>
      </c>
      <c r="AC15">
        <v>0</v>
      </c>
      <c r="AD15">
        <v>8.8077279999999991</v>
      </c>
      <c r="AE15">
        <v>47.770544000000001</v>
      </c>
      <c r="AF15">
        <v>8.5749460000000006</v>
      </c>
      <c r="AG15">
        <v>39.216318999999999</v>
      </c>
      <c r="AH15">
        <v>0</v>
      </c>
      <c r="AI15">
        <v>0</v>
      </c>
      <c r="AJ15">
        <v>0</v>
      </c>
      <c r="AK15">
        <v>24.769940999999999</v>
      </c>
      <c r="AL15">
        <v>23.579653</v>
      </c>
      <c r="AM15">
        <v>0</v>
      </c>
      <c r="AN15">
        <v>0.75789799999999996</v>
      </c>
      <c r="AO15">
        <v>26.988759000000002</v>
      </c>
      <c r="AP15">
        <v>11.140473</v>
      </c>
      <c r="AQ15">
        <v>0</v>
      </c>
      <c r="AR15">
        <v>10.667952</v>
      </c>
      <c r="AS15">
        <v>9.0990669999999998</v>
      </c>
      <c r="AT15">
        <v>16.987591999999999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2242.4855619999994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660.11486000000002</v>
      </c>
      <c r="L16">
        <v>435.245678</v>
      </c>
      <c r="M16">
        <v>59.910600000000002</v>
      </c>
      <c r="N16">
        <v>56.615516999999997</v>
      </c>
      <c r="O16">
        <v>119.498093</v>
      </c>
      <c r="P16">
        <v>99.649687999999998</v>
      </c>
      <c r="Q16">
        <v>16.342549000000002</v>
      </c>
      <c r="R16">
        <v>40.961554</v>
      </c>
      <c r="S16">
        <v>21.922447999999999</v>
      </c>
      <c r="T16">
        <v>0</v>
      </c>
      <c r="U16">
        <v>337.21454199999999</v>
      </c>
      <c r="V16">
        <v>11.01582</v>
      </c>
      <c r="W16">
        <v>36.951312000000001</v>
      </c>
      <c r="X16">
        <v>107.08932799999999</v>
      </c>
      <c r="Y16">
        <v>0</v>
      </c>
      <c r="Z16">
        <v>0</v>
      </c>
      <c r="AA16">
        <v>0</v>
      </c>
      <c r="AB16">
        <v>11.592701</v>
      </c>
      <c r="AC16">
        <v>0</v>
      </c>
      <c r="AD16">
        <v>8.8077279999999991</v>
      </c>
      <c r="AE16">
        <v>47.770544000000001</v>
      </c>
      <c r="AF16">
        <v>8.5749460000000006</v>
      </c>
      <c r="AG16">
        <v>39.216318999999999</v>
      </c>
      <c r="AH16">
        <v>0</v>
      </c>
      <c r="AI16">
        <v>0</v>
      </c>
      <c r="AJ16">
        <v>0</v>
      </c>
      <c r="AK16">
        <v>24.769940999999999</v>
      </c>
      <c r="AL16">
        <v>23.579653</v>
      </c>
      <c r="AM16">
        <v>0</v>
      </c>
      <c r="AN16">
        <v>0.75789799999999996</v>
      </c>
      <c r="AO16">
        <v>26.988759000000002</v>
      </c>
      <c r="AP16">
        <v>11.140473</v>
      </c>
      <c r="AQ16">
        <v>0</v>
      </c>
      <c r="AR16">
        <v>10.667952</v>
      </c>
      <c r="AS16">
        <v>9.0990669999999998</v>
      </c>
      <c r="AT16">
        <v>16.987591999999999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2242.4855619999994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660.11486000000002</v>
      </c>
      <c r="L17">
        <v>372.43617799999998</v>
      </c>
      <c r="M17">
        <v>59.910600000000002</v>
      </c>
      <c r="N17">
        <v>56.615516999999997</v>
      </c>
      <c r="O17">
        <v>119.498093</v>
      </c>
      <c r="P17">
        <v>99.649687999999998</v>
      </c>
      <c r="Q17">
        <v>10.416327000000001</v>
      </c>
      <c r="R17">
        <v>40.961554</v>
      </c>
      <c r="S17">
        <v>14.098800000000001</v>
      </c>
      <c r="T17">
        <v>0</v>
      </c>
      <c r="U17">
        <v>337.21454199999999</v>
      </c>
      <c r="V17">
        <v>11.01582</v>
      </c>
      <c r="W17">
        <v>36.951312000000001</v>
      </c>
      <c r="X17">
        <v>107.08932799999999</v>
      </c>
      <c r="Y17">
        <v>0</v>
      </c>
      <c r="Z17">
        <v>0</v>
      </c>
      <c r="AA17">
        <v>0</v>
      </c>
      <c r="AB17">
        <v>11.592701</v>
      </c>
      <c r="AC17">
        <v>0</v>
      </c>
      <c r="AD17">
        <v>8.8077279999999991</v>
      </c>
      <c r="AE17">
        <v>47.770544000000001</v>
      </c>
      <c r="AF17">
        <v>8.5749460000000006</v>
      </c>
      <c r="AG17">
        <v>39.216318999999999</v>
      </c>
      <c r="AH17">
        <v>0</v>
      </c>
      <c r="AI17">
        <v>0</v>
      </c>
      <c r="AJ17">
        <v>0</v>
      </c>
      <c r="AK17">
        <v>24.769940999999999</v>
      </c>
      <c r="AL17">
        <v>23.579653</v>
      </c>
      <c r="AM17">
        <v>0</v>
      </c>
      <c r="AN17">
        <v>0.75789799999999996</v>
      </c>
      <c r="AO17">
        <v>26.988759000000002</v>
      </c>
      <c r="AP17">
        <v>11.140473</v>
      </c>
      <c r="AQ17">
        <v>0</v>
      </c>
      <c r="AR17">
        <v>10.667952</v>
      </c>
      <c r="AS17">
        <v>9.0990669999999998</v>
      </c>
      <c r="AT17">
        <v>16.987591999999999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2165.926191999999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598.12172699999996</v>
      </c>
      <c r="L18">
        <v>306.727778</v>
      </c>
      <c r="M18">
        <v>59.910600000000002</v>
      </c>
      <c r="N18">
        <v>56.615516999999997</v>
      </c>
      <c r="O18">
        <v>119.498093</v>
      </c>
      <c r="P18">
        <v>99.649687999999998</v>
      </c>
      <c r="Q18">
        <v>10.416327000000001</v>
      </c>
      <c r="R18">
        <v>40.961554</v>
      </c>
      <c r="S18">
        <v>14.098800000000001</v>
      </c>
      <c r="T18">
        <v>0</v>
      </c>
      <c r="U18">
        <v>337.21454199999999</v>
      </c>
      <c r="V18">
        <v>11.01582</v>
      </c>
      <c r="W18">
        <v>36.951312000000001</v>
      </c>
      <c r="X18">
        <v>107.08932799999999</v>
      </c>
      <c r="Y18">
        <v>0</v>
      </c>
      <c r="Z18">
        <v>0</v>
      </c>
      <c r="AA18">
        <v>0</v>
      </c>
      <c r="AB18">
        <v>11.592701</v>
      </c>
      <c r="AC18">
        <v>0</v>
      </c>
      <c r="AD18">
        <v>8.8077279999999991</v>
      </c>
      <c r="AE18">
        <v>47.770544000000001</v>
      </c>
      <c r="AF18">
        <v>8.5749460000000006</v>
      </c>
      <c r="AG18">
        <v>39.216318999999999</v>
      </c>
      <c r="AH18">
        <v>0</v>
      </c>
      <c r="AI18">
        <v>0</v>
      </c>
      <c r="AJ18">
        <v>0</v>
      </c>
      <c r="AK18">
        <v>24.769940999999999</v>
      </c>
      <c r="AL18">
        <v>23.579653</v>
      </c>
      <c r="AM18">
        <v>0</v>
      </c>
      <c r="AN18">
        <v>0.75789799999999996</v>
      </c>
      <c r="AO18">
        <v>26.988759000000002</v>
      </c>
      <c r="AP18">
        <v>11.140473</v>
      </c>
      <c r="AQ18">
        <v>0</v>
      </c>
      <c r="AR18">
        <v>10.667952</v>
      </c>
      <c r="AS18">
        <v>9.0990669999999998</v>
      </c>
      <c r="AT18">
        <v>16.987591999999999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2038.224659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598.12172699999996</v>
      </c>
      <c r="L19">
        <v>306.727778</v>
      </c>
      <c r="M19">
        <v>59.910600000000002</v>
      </c>
      <c r="N19">
        <v>56.615516999999997</v>
      </c>
      <c r="O19">
        <v>119.498093</v>
      </c>
      <c r="P19">
        <v>99.649687999999998</v>
      </c>
      <c r="Q19">
        <v>10.416327000000001</v>
      </c>
      <c r="R19">
        <v>40.961554</v>
      </c>
      <c r="S19">
        <v>14.098800000000001</v>
      </c>
      <c r="T19">
        <v>0</v>
      </c>
      <c r="U19">
        <v>337.21454199999999</v>
      </c>
      <c r="V19">
        <v>11.01582</v>
      </c>
      <c r="W19">
        <v>36.951312000000001</v>
      </c>
      <c r="X19">
        <v>107.08932799999999</v>
      </c>
      <c r="Y19">
        <v>0</v>
      </c>
      <c r="Z19">
        <v>0</v>
      </c>
      <c r="AA19">
        <v>0</v>
      </c>
      <c r="AB19">
        <v>11.592701</v>
      </c>
      <c r="AC19">
        <v>0</v>
      </c>
      <c r="AD19">
        <v>8.8077279999999991</v>
      </c>
      <c r="AE19">
        <v>47.770544000000001</v>
      </c>
      <c r="AF19">
        <v>8.5749460000000006</v>
      </c>
      <c r="AG19">
        <v>39.216318999999999</v>
      </c>
      <c r="AH19">
        <v>0</v>
      </c>
      <c r="AI19">
        <v>0</v>
      </c>
      <c r="AJ19">
        <v>0</v>
      </c>
      <c r="AK19">
        <v>24.769940999999999</v>
      </c>
      <c r="AL19">
        <v>23.579653</v>
      </c>
      <c r="AM19">
        <v>0</v>
      </c>
      <c r="AN19">
        <v>0.75789799999999996</v>
      </c>
      <c r="AO19">
        <v>26.988759000000002</v>
      </c>
      <c r="AP19">
        <v>11.140473</v>
      </c>
      <c r="AQ19">
        <v>0</v>
      </c>
      <c r="AR19">
        <v>8.5343619999999998</v>
      </c>
      <c r="AS19">
        <v>9.0990669999999998</v>
      </c>
      <c r="AT19">
        <v>16.987591999999999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2036.0910690000001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660.08916399999998</v>
      </c>
      <c r="L20">
        <v>350.43362300000001</v>
      </c>
      <c r="M20">
        <v>59.910600000000002</v>
      </c>
      <c r="N20">
        <v>56.615516999999997</v>
      </c>
      <c r="O20">
        <v>119.498093</v>
      </c>
      <c r="P20">
        <v>99.649687999999998</v>
      </c>
      <c r="Q20">
        <v>13.390116000000001</v>
      </c>
      <c r="R20">
        <v>40.961554</v>
      </c>
      <c r="S20">
        <v>17.677105999999998</v>
      </c>
      <c r="T20">
        <v>0</v>
      </c>
      <c r="U20">
        <v>337.21454199999999</v>
      </c>
      <c r="V20">
        <v>11.01582</v>
      </c>
      <c r="W20">
        <v>36.951312000000001</v>
      </c>
      <c r="X20">
        <v>107.08932799999999</v>
      </c>
      <c r="Y20">
        <v>0</v>
      </c>
      <c r="Z20">
        <v>0</v>
      </c>
      <c r="AA20">
        <v>0</v>
      </c>
      <c r="AB20">
        <v>11.592701</v>
      </c>
      <c r="AC20">
        <v>0</v>
      </c>
      <c r="AD20">
        <v>8.8077279999999991</v>
      </c>
      <c r="AE20">
        <v>47.770544000000001</v>
      </c>
      <c r="AF20">
        <v>8.5749460000000006</v>
      </c>
      <c r="AG20">
        <v>39.216318999999999</v>
      </c>
      <c r="AH20">
        <v>0</v>
      </c>
      <c r="AI20">
        <v>0</v>
      </c>
      <c r="AJ20">
        <v>0</v>
      </c>
      <c r="AK20">
        <v>24.769940999999999</v>
      </c>
      <c r="AL20">
        <v>23.579653</v>
      </c>
      <c r="AM20">
        <v>0</v>
      </c>
      <c r="AN20">
        <v>0.75789799999999996</v>
      </c>
      <c r="AO20">
        <v>26.988759000000002</v>
      </c>
      <c r="AP20">
        <v>11.140473</v>
      </c>
      <c r="AQ20">
        <v>0</v>
      </c>
      <c r="AR20">
        <v>8.5343619999999998</v>
      </c>
      <c r="AS20">
        <v>9.0990669999999998</v>
      </c>
      <c r="AT20">
        <v>16.987591999999999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2148.3164459999994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660.11486000000002</v>
      </c>
      <c r="L21">
        <v>391.01822299999998</v>
      </c>
      <c r="M21">
        <v>59.910600000000002</v>
      </c>
      <c r="N21">
        <v>56.615516999999997</v>
      </c>
      <c r="O21">
        <v>119.498093</v>
      </c>
      <c r="P21">
        <v>99.649687999999998</v>
      </c>
      <c r="Q21">
        <v>13.390116000000001</v>
      </c>
      <c r="R21">
        <v>40.961554</v>
      </c>
      <c r="S21">
        <v>17.677105999999998</v>
      </c>
      <c r="T21">
        <v>0</v>
      </c>
      <c r="U21">
        <v>337.21454199999999</v>
      </c>
      <c r="V21">
        <v>11.01582</v>
      </c>
      <c r="W21">
        <v>36.951312000000001</v>
      </c>
      <c r="X21">
        <v>107.08932799999999</v>
      </c>
      <c r="Y21">
        <v>0</v>
      </c>
      <c r="Z21">
        <v>0</v>
      </c>
      <c r="AA21">
        <v>0</v>
      </c>
      <c r="AB21">
        <v>11.592701</v>
      </c>
      <c r="AC21">
        <v>0</v>
      </c>
      <c r="AD21">
        <v>8.8077279999999991</v>
      </c>
      <c r="AE21">
        <v>47.770544000000001</v>
      </c>
      <c r="AF21">
        <v>8.5749460000000006</v>
      </c>
      <c r="AG21">
        <v>39.216318999999999</v>
      </c>
      <c r="AH21">
        <v>0</v>
      </c>
      <c r="AI21">
        <v>0</v>
      </c>
      <c r="AJ21">
        <v>0</v>
      </c>
      <c r="AK21">
        <v>24.769940999999999</v>
      </c>
      <c r="AL21">
        <v>23.579653</v>
      </c>
      <c r="AM21">
        <v>0</v>
      </c>
      <c r="AN21">
        <v>0.75789799999999996</v>
      </c>
      <c r="AO21">
        <v>26.420574999999999</v>
      </c>
      <c r="AP21">
        <v>11.140473</v>
      </c>
      <c r="AQ21">
        <v>0</v>
      </c>
      <c r="AR21">
        <v>8.5343619999999998</v>
      </c>
      <c r="AS21">
        <v>9.0990669999999998</v>
      </c>
      <c r="AT21">
        <v>16.987591999999999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2188.3585579999994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660.11486000000002</v>
      </c>
      <c r="L22">
        <v>447.06362300000001</v>
      </c>
      <c r="M22">
        <v>59.910600000000002</v>
      </c>
      <c r="N22">
        <v>56.615516999999997</v>
      </c>
      <c r="O22">
        <v>119.498093</v>
      </c>
      <c r="P22">
        <v>99.649687999999998</v>
      </c>
      <c r="Q22">
        <v>19.311506000000001</v>
      </c>
      <c r="R22">
        <v>40.961554</v>
      </c>
      <c r="S22">
        <v>25.500754000000001</v>
      </c>
      <c r="T22">
        <v>0</v>
      </c>
      <c r="U22">
        <v>337.21454199999999</v>
      </c>
      <c r="V22">
        <v>11.01582</v>
      </c>
      <c r="W22">
        <v>36.951312000000001</v>
      </c>
      <c r="X22">
        <v>107.08932799999999</v>
      </c>
      <c r="Y22">
        <v>0</v>
      </c>
      <c r="Z22">
        <v>6.3010489999999999</v>
      </c>
      <c r="AA22">
        <v>0</v>
      </c>
      <c r="AB22">
        <v>11.592701</v>
      </c>
      <c r="AC22">
        <v>0</v>
      </c>
      <c r="AD22">
        <v>8.8077279999999991</v>
      </c>
      <c r="AE22">
        <v>47.770544000000001</v>
      </c>
      <c r="AF22">
        <v>8.5749460000000006</v>
      </c>
      <c r="AG22">
        <v>39.216318999999999</v>
      </c>
      <c r="AH22">
        <v>22.602626999999998</v>
      </c>
      <c r="AI22">
        <v>0</v>
      </c>
      <c r="AJ22">
        <v>0</v>
      </c>
      <c r="AK22">
        <v>24.769940999999999</v>
      </c>
      <c r="AL22">
        <v>23.579653</v>
      </c>
      <c r="AM22">
        <v>0</v>
      </c>
      <c r="AN22">
        <v>0.75789799999999996</v>
      </c>
      <c r="AO22">
        <v>26.420574999999999</v>
      </c>
      <c r="AP22">
        <v>11.140473</v>
      </c>
      <c r="AQ22">
        <v>0</v>
      </c>
      <c r="AR22">
        <v>8.5343619999999998</v>
      </c>
      <c r="AS22">
        <v>9.0990669999999998</v>
      </c>
      <c r="AT22">
        <v>16.987591999999999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2287.0526719999998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660.11486000000002</v>
      </c>
      <c r="L23">
        <v>447.06362300000001</v>
      </c>
      <c r="M23">
        <v>59.910600000000002</v>
      </c>
      <c r="N23">
        <v>56.615516999999997</v>
      </c>
      <c r="O23">
        <v>119.498093</v>
      </c>
      <c r="P23">
        <v>99.649687999999998</v>
      </c>
      <c r="Q23">
        <v>19.311506000000001</v>
      </c>
      <c r="R23">
        <v>40.961554</v>
      </c>
      <c r="S23">
        <v>25.500754000000001</v>
      </c>
      <c r="T23">
        <v>0</v>
      </c>
      <c r="U23">
        <v>337.21454199999999</v>
      </c>
      <c r="V23">
        <v>11.01582</v>
      </c>
      <c r="W23">
        <v>36.951312000000001</v>
      </c>
      <c r="X23">
        <v>107.08932799999999</v>
      </c>
      <c r="Y23">
        <v>0</v>
      </c>
      <c r="Z23">
        <v>6.3010489999999999</v>
      </c>
      <c r="AA23">
        <v>0</v>
      </c>
      <c r="AB23">
        <v>11.592701</v>
      </c>
      <c r="AC23">
        <v>0</v>
      </c>
      <c r="AD23">
        <v>8.8077279999999991</v>
      </c>
      <c r="AE23">
        <v>47.770544000000001</v>
      </c>
      <c r="AF23">
        <v>8.5749460000000006</v>
      </c>
      <c r="AG23">
        <v>39.216318999999999</v>
      </c>
      <c r="AH23">
        <v>45.754305000000002</v>
      </c>
      <c r="AI23">
        <v>0</v>
      </c>
      <c r="AJ23">
        <v>0</v>
      </c>
      <c r="AK23">
        <v>24.769940999999999</v>
      </c>
      <c r="AL23">
        <v>23.579653</v>
      </c>
      <c r="AM23">
        <v>0</v>
      </c>
      <c r="AN23">
        <v>0.75789799999999996</v>
      </c>
      <c r="AO23">
        <v>26.420574999999999</v>
      </c>
      <c r="AP23">
        <v>11.140473</v>
      </c>
      <c r="AQ23">
        <v>0</v>
      </c>
      <c r="AR23">
        <v>46.938988999999999</v>
      </c>
      <c r="AS23">
        <v>9.0990669999999998</v>
      </c>
      <c r="AT23">
        <v>16.987591999999999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2348.6089769999999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660.11486000000002</v>
      </c>
      <c r="L24">
        <v>346.37516299999999</v>
      </c>
      <c r="M24">
        <v>59.910600000000002</v>
      </c>
      <c r="N24">
        <v>56.615516999999997</v>
      </c>
      <c r="O24">
        <v>119.498093</v>
      </c>
      <c r="P24">
        <v>99.649687999999998</v>
      </c>
      <c r="Q24">
        <v>19.311506000000001</v>
      </c>
      <c r="R24">
        <v>40.961554</v>
      </c>
      <c r="S24">
        <v>25.500754000000001</v>
      </c>
      <c r="T24">
        <v>0</v>
      </c>
      <c r="U24">
        <v>337.21454199999999</v>
      </c>
      <c r="V24">
        <v>11.01582</v>
      </c>
      <c r="W24">
        <v>36.951312000000001</v>
      </c>
      <c r="X24">
        <v>107.08932799999999</v>
      </c>
      <c r="Y24">
        <v>0</v>
      </c>
      <c r="Z24">
        <v>6.3010489999999999</v>
      </c>
      <c r="AA24">
        <v>0</v>
      </c>
      <c r="AB24">
        <v>11.592701</v>
      </c>
      <c r="AC24">
        <v>0</v>
      </c>
      <c r="AD24">
        <v>8.8077279999999991</v>
      </c>
      <c r="AE24">
        <v>47.770544000000001</v>
      </c>
      <c r="AF24">
        <v>8.5749460000000006</v>
      </c>
      <c r="AG24">
        <v>39.216318999999999</v>
      </c>
      <c r="AH24">
        <v>67.807879999999997</v>
      </c>
      <c r="AI24">
        <v>0</v>
      </c>
      <c r="AJ24">
        <v>0</v>
      </c>
      <c r="AK24">
        <v>24.769940999999999</v>
      </c>
      <c r="AL24">
        <v>23.579653</v>
      </c>
      <c r="AM24">
        <v>0</v>
      </c>
      <c r="AN24">
        <v>0.75789799999999996</v>
      </c>
      <c r="AO24">
        <v>26.420574999999999</v>
      </c>
      <c r="AP24">
        <v>11.140473</v>
      </c>
      <c r="AQ24">
        <v>0</v>
      </c>
      <c r="AR24">
        <v>46.938988999999999</v>
      </c>
      <c r="AS24">
        <v>9.0990669999999998</v>
      </c>
      <c r="AT24">
        <v>16.987591999999999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2269.9740919999995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660.11486000000002</v>
      </c>
      <c r="L25">
        <v>421.74173200000001</v>
      </c>
      <c r="M25">
        <v>59.910600000000002</v>
      </c>
      <c r="N25">
        <v>56.615516999999997</v>
      </c>
      <c r="O25">
        <v>119.498093</v>
      </c>
      <c r="P25">
        <v>99.649687999999998</v>
      </c>
      <c r="Q25">
        <v>19.311506000000001</v>
      </c>
      <c r="R25">
        <v>40.961554</v>
      </c>
      <c r="S25">
        <v>25.500754000000001</v>
      </c>
      <c r="T25">
        <v>0</v>
      </c>
      <c r="U25">
        <v>337.21454199999999</v>
      </c>
      <c r="V25">
        <v>11.01582</v>
      </c>
      <c r="W25">
        <v>36.951312000000001</v>
      </c>
      <c r="X25">
        <v>107.08932799999999</v>
      </c>
      <c r="Y25">
        <v>0</v>
      </c>
      <c r="Z25">
        <v>1.0629299999999999</v>
      </c>
      <c r="AA25">
        <v>0</v>
      </c>
      <c r="AB25">
        <v>11.592701</v>
      </c>
      <c r="AC25">
        <v>0</v>
      </c>
      <c r="AD25">
        <v>11.105396000000001</v>
      </c>
      <c r="AE25">
        <v>47.770544000000001</v>
      </c>
      <c r="AF25">
        <v>8.5749460000000006</v>
      </c>
      <c r="AG25">
        <v>39.216318999999999</v>
      </c>
      <c r="AH25">
        <v>90.410506999999996</v>
      </c>
      <c r="AI25">
        <v>0</v>
      </c>
      <c r="AJ25">
        <v>0</v>
      </c>
      <c r="AK25">
        <v>24.769940999999999</v>
      </c>
      <c r="AL25">
        <v>23.579653</v>
      </c>
      <c r="AM25">
        <v>0</v>
      </c>
      <c r="AN25">
        <v>0.75789799999999996</v>
      </c>
      <c r="AO25">
        <v>26.420574999999999</v>
      </c>
      <c r="AP25">
        <v>11.140473</v>
      </c>
      <c r="AQ25">
        <v>14.610455999999999</v>
      </c>
      <c r="AR25">
        <v>8.5343619999999998</v>
      </c>
      <c r="AS25">
        <v>9.0990669999999998</v>
      </c>
      <c r="AT25">
        <v>16.987591999999999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2341.2086659999995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660.11486000000002</v>
      </c>
      <c r="L26">
        <v>421.74173200000001</v>
      </c>
      <c r="M26">
        <v>59.910600000000002</v>
      </c>
      <c r="N26">
        <v>56.615516999999997</v>
      </c>
      <c r="O26">
        <v>119.498093</v>
      </c>
      <c r="P26">
        <v>99.649687999999998</v>
      </c>
      <c r="Q26">
        <v>19.311506000000001</v>
      </c>
      <c r="R26">
        <v>40.961554</v>
      </c>
      <c r="S26">
        <v>25.500754000000001</v>
      </c>
      <c r="T26">
        <v>0</v>
      </c>
      <c r="U26">
        <v>337.21454199999999</v>
      </c>
      <c r="V26">
        <v>11.01582</v>
      </c>
      <c r="W26">
        <v>36.951312000000001</v>
      </c>
      <c r="X26">
        <v>107.08932799999999</v>
      </c>
      <c r="Y26">
        <v>0</v>
      </c>
      <c r="Z26">
        <v>1.0629299999999999</v>
      </c>
      <c r="AA26">
        <v>12.977409</v>
      </c>
      <c r="AB26">
        <v>11.592701</v>
      </c>
      <c r="AC26">
        <v>0</v>
      </c>
      <c r="AD26">
        <v>17.615455999999998</v>
      </c>
      <c r="AE26">
        <v>47.770544000000001</v>
      </c>
      <c r="AF26">
        <v>8.5749460000000006</v>
      </c>
      <c r="AG26">
        <v>39.216318999999999</v>
      </c>
      <c r="AH26">
        <v>90.410506999999996</v>
      </c>
      <c r="AI26">
        <v>0</v>
      </c>
      <c r="AJ26">
        <v>0</v>
      </c>
      <c r="AK26">
        <v>24.769940999999999</v>
      </c>
      <c r="AL26">
        <v>23.579653</v>
      </c>
      <c r="AM26">
        <v>4.8946959999999997</v>
      </c>
      <c r="AN26">
        <v>0.75789799999999996</v>
      </c>
      <c r="AO26">
        <v>26.420574999999999</v>
      </c>
      <c r="AP26">
        <v>11.140473</v>
      </c>
      <c r="AQ26">
        <v>45.109783</v>
      </c>
      <c r="AR26">
        <v>8.5343619999999998</v>
      </c>
      <c r="AS26">
        <v>9.0990669999999998</v>
      </c>
      <c r="AT26">
        <v>16.987591999999999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2396.0901579999995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660.11486000000002</v>
      </c>
      <c r="L27">
        <v>421.74173200000001</v>
      </c>
      <c r="M27">
        <v>59.910600000000002</v>
      </c>
      <c r="N27">
        <v>56.615516999999997</v>
      </c>
      <c r="O27">
        <v>119.498093</v>
      </c>
      <c r="P27">
        <v>99.649687999999998</v>
      </c>
      <c r="Q27">
        <v>19.311506000000001</v>
      </c>
      <c r="R27">
        <v>40.961554</v>
      </c>
      <c r="S27">
        <v>25.500754000000001</v>
      </c>
      <c r="T27">
        <v>0</v>
      </c>
      <c r="U27">
        <v>337.21454199999999</v>
      </c>
      <c r="V27">
        <v>11.01582</v>
      </c>
      <c r="W27">
        <v>36.951312000000001</v>
      </c>
      <c r="X27">
        <v>107.08932799999999</v>
      </c>
      <c r="Y27">
        <v>0</v>
      </c>
      <c r="Z27">
        <v>3.18879</v>
      </c>
      <c r="AA27">
        <v>27.099883999999999</v>
      </c>
      <c r="AB27">
        <v>25.375135</v>
      </c>
      <c r="AC27">
        <v>0</v>
      </c>
      <c r="AD27">
        <v>26.423183999999999</v>
      </c>
      <c r="AE27">
        <v>47.770544000000001</v>
      </c>
      <c r="AF27">
        <v>8.5749460000000006</v>
      </c>
      <c r="AG27">
        <v>39.216318999999999</v>
      </c>
      <c r="AH27">
        <v>113.013133</v>
      </c>
      <c r="AI27">
        <v>0</v>
      </c>
      <c r="AJ27">
        <v>0</v>
      </c>
      <c r="AK27">
        <v>24.769940999999999</v>
      </c>
      <c r="AL27">
        <v>34.808059</v>
      </c>
      <c r="AM27">
        <v>10.201577</v>
      </c>
      <c r="AN27">
        <v>0.75789799999999996</v>
      </c>
      <c r="AO27">
        <v>25.568297999999999</v>
      </c>
      <c r="AP27">
        <v>11.140473</v>
      </c>
      <c r="AQ27">
        <v>60.146377000000001</v>
      </c>
      <c r="AR27">
        <v>8.5343619999999998</v>
      </c>
      <c r="AS27">
        <v>9.0990669999999998</v>
      </c>
      <c r="AT27">
        <v>18.568301999999999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4.83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2494.6615949999996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660.11486000000002</v>
      </c>
      <c r="L28">
        <v>421.74173200000001</v>
      </c>
      <c r="M28">
        <v>59.910600000000002</v>
      </c>
      <c r="N28">
        <v>56.615516999999997</v>
      </c>
      <c r="O28">
        <v>119.498093</v>
      </c>
      <c r="P28">
        <v>99.649687999999998</v>
      </c>
      <c r="Q28">
        <v>19.311506000000001</v>
      </c>
      <c r="R28">
        <v>40.961554</v>
      </c>
      <c r="S28">
        <v>25.500754000000001</v>
      </c>
      <c r="T28">
        <v>0</v>
      </c>
      <c r="U28">
        <v>337.21454199999999</v>
      </c>
      <c r="V28">
        <v>11.01582</v>
      </c>
      <c r="W28">
        <v>36.951312000000001</v>
      </c>
      <c r="X28">
        <v>107.08932799999999</v>
      </c>
      <c r="Y28">
        <v>0</v>
      </c>
      <c r="Z28">
        <v>18.903147000000001</v>
      </c>
      <c r="AA28">
        <v>40.687994000000003</v>
      </c>
      <c r="AB28">
        <v>38.178629000000001</v>
      </c>
      <c r="AC28">
        <v>28.083390999999999</v>
      </c>
      <c r="AD28">
        <v>35.312606000000002</v>
      </c>
      <c r="AE28">
        <v>47.770544000000001</v>
      </c>
      <c r="AF28">
        <v>19.055436</v>
      </c>
      <c r="AG28">
        <v>39.216318999999999</v>
      </c>
      <c r="AH28">
        <v>135.61575999999999</v>
      </c>
      <c r="AI28">
        <v>0</v>
      </c>
      <c r="AJ28">
        <v>0</v>
      </c>
      <c r="AK28">
        <v>24.769940999999999</v>
      </c>
      <c r="AL28">
        <v>34.808059</v>
      </c>
      <c r="AM28">
        <v>15.302365</v>
      </c>
      <c r="AN28">
        <v>0.75789799999999996</v>
      </c>
      <c r="AO28">
        <v>25.568297999999999</v>
      </c>
      <c r="AP28">
        <v>11.140473</v>
      </c>
      <c r="AQ28">
        <v>60.146377000000001</v>
      </c>
      <c r="AR28">
        <v>8.5343619999999998</v>
      </c>
      <c r="AS28">
        <v>9.0990669999999998</v>
      </c>
      <c r="AT28">
        <v>18.649011999999999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4.83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2612.0049839999997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660.11486000000002</v>
      </c>
      <c r="L29">
        <v>421.74173200000001</v>
      </c>
      <c r="M29">
        <v>59.910600000000002</v>
      </c>
      <c r="N29">
        <v>56.615516999999997</v>
      </c>
      <c r="O29">
        <v>119.498093</v>
      </c>
      <c r="P29">
        <v>99.649687999999998</v>
      </c>
      <c r="Q29">
        <v>19.311506000000001</v>
      </c>
      <c r="R29">
        <v>40.961554</v>
      </c>
      <c r="S29">
        <v>25.500754000000001</v>
      </c>
      <c r="T29">
        <v>0</v>
      </c>
      <c r="U29">
        <v>337.21454199999999</v>
      </c>
      <c r="V29">
        <v>11.01582</v>
      </c>
      <c r="W29">
        <v>36.951312000000001</v>
      </c>
      <c r="X29">
        <v>107.08932799999999</v>
      </c>
      <c r="Y29">
        <v>0</v>
      </c>
      <c r="Z29">
        <v>18.903147000000001</v>
      </c>
      <c r="AA29">
        <v>40.687994000000003</v>
      </c>
      <c r="AB29">
        <v>38.178629000000001</v>
      </c>
      <c r="AC29">
        <v>28.083390999999999</v>
      </c>
      <c r="AD29">
        <v>35.312606000000002</v>
      </c>
      <c r="AE29">
        <v>47.770544000000001</v>
      </c>
      <c r="AF29">
        <v>19.055436</v>
      </c>
      <c r="AG29">
        <v>39.216318999999999</v>
      </c>
      <c r="AH29">
        <v>135.61575999999999</v>
      </c>
      <c r="AI29">
        <v>0</v>
      </c>
      <c r="AJ29">
        <v>0</v>
      </c>
      <c r="AK29">
        <v>24.769940999999999</v>
      </c>
      <c r="AL29">
        <v>34.808059</v>
      </c>
      <c r="AM29">
        <v>15.302365</v>
      </c>
      <c r="AN29">
        <v>0.75789799999999996</v>
      </c>
      <c r="AO29">
        <v>25.568297999999999</v>
      </c>
      <c r="AP29">
        <v>11.140473</v>
      </c>
      <c r="AQ29">
        <v>60.146377000000001</v>
      </c>
      <c r="AR29">
        <v>8.5343619999999998</v>
      </c>
      <c r="AS29">
        <v>9.0990669999999998</v>
      </c>
      <c r="AT29">
        <v>19.325969000000001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4.83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2612.6819409999998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660.11486000000002</v>
      </c>
      <c r="L30">
        <v>421.74173200000001</v>
      </c>
      <c r="M30">
        <v>59.910600000000002</v>
      </c>
      <c r="N30">
        <v>56.615516999999997</v>
      </c>
      <c r="O30">
        <v>119.498093</v>
      </c>
      <c r="P30">
        <v>99.649687999999998</v>
      </c>
      <c r="Q30">
        <v>19.311506000000001</v>
      </c>
      <c r="R30">
        <v>40.961554</v>
      </c>
      <c r="S30">
        <v>25.500754000000001</v>
      </c>
      <c r="T30">
        <v>0</v>
      </c>
      <c r="U30">
        <v>337.21454199999999</v>
      </c>
      <c r="V30">
        <v>11.01582</v>
      </c>
      <c r="W30">
        <v>36.951312000000001</v>
      </c>
      <c r="X30">
        <v>107.08932799999999</v>
      </c>
      <c r="Y30">
        <v>0</v>
      </c>
      <c r="Z30">
        <v>18.903147000000001</v>
      </c>
      <c r="AA30">
        <v>40.687994000000003</v>
      </c>
      <c r="AB30">
        <v>38.178629000000001</v>
      </c>
      <c r="AC30">
        <v>28.083390999999999</v>
      </c>
      <c r="AD30">
        <v>35.312606000000002</v>
      </c>
      <c r="AE30">
        <v>47.770544000000001</v>
      </c>
      <c r="AF30">
        <v>19.055436</v>
      </c>
      <c r="AG30">
        <v>39.216318999999999</v>
      </c>
      <c r="AH30">
        <v>135.61575999999999</v>
      </c>
      <c r="AI30">
        <v>0</v>
      </c>
      <c r="AJ30">
        <v>0</v>
      </c>
      <c r="AK30">
        <v>24.769940999999999</v>
      </c>
      <c r="AL30">
        <v>34.808059</v>
      </c>
      <c r="AM30">
        <v>15.302365</v>
      </c>
      <c r="AN30">
        <v>0.75789799999999996</v>
      </c>
      <c r="AO30">
        <v>25.568297999999999</v>
      </c>
      <c r="AP30">
        <v>11.140473</v>
      </c>
      <c r="AQ30">
        <v>60.146377000000001</v>
      </c>
      <c r="AR30">
        <v>8.5343619999999998</v>
      </c>
      <c r="AS30">
        <v>9.0990669999999998</v>
      </c>
      <c r="AT30">
        <v>19.325969000000001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2617.5119409999998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660.11486000000002</v>
      </c>
      <c r="L31">
        <v>421.74173200000001</v>
      </c>
      <c r="M31">
        <v>59.910600000000002</v>
      </c>
      <c r="N31">
        <v>56.615516999999997</v>
      </c>
      <c r="O31">
        <v>119.498093</v>
      </c>
      <c r="P31">
        <v>99.649687999999998</v>
      </c>
      <c r="Q31">
        <v>19.311506000000001</v>
      </c>
      <c r="R31">
        <v>29.735467</v>
      </c>
      <c r="S31">
        <v>25.500754000000001</v>
      </c>
      <c r="T31">
        <v>0</v>
      </c>
      <c r="U31">
        <v>337.21454199999999</v>
      </c>
      <c r="V31">
        <v>11.01582</v>
      </c>
      <c r="W31">
        <v>36.951312000000001</v>
      </c>
      <c r="X31">
        <v>107.08932799999999</v>
      </c>
      <c r="Y31">
        <v>0</v>
      </c>
      <c r="Z31">
        <v>18.903147000000001</v>
      </c>
      <c r="AA31">
        <v>40.687994000000003</v>
      </c>
      <c r="AB31">
        <v>38.178629000000001</v>
      </c>
      <c r="AC31">
        <v>28.083390999999999</v>
      </c>
      <c r="AD31">
        <v>35.312606000000002</v>
      </c>
      <c r="AE31">
        <v>47.770544000000001</v>
      </c>
      <c r="AF31">
        <v>19.055436</v>
      </c>
      <c r="AG31">
        <v>39.216318999999999</v>
      </c>
      <c r="AH31">
        <v>135.61575999999999</v>
      </c>
      <c r="AI31">
        <v>0</v>
      </c>
      <c r="AJ31">
        <v>0</v>
      </c>
      <c r="AK31">
        <v>24.769940999999999</v>
      </c>
      <c r="AL31">
        <v>34.808059</v>
      </c>
      <c r="AM31">
        <v>15.302365</v>
      </c>
      <c r="AN31">
        <v>0.75789799999999996</v>
      </c>
      <c r="AO31">
        <v>25.568297999999999</v>
      </c>
      <c r="AP31">
        <v>11.140473</v>
      </c>
      <c r="AQ31">
        <v>60.146377000000001</v>
      </c>
      <c r="AR31">
        <v>8.5343619999999998</v>
      </c>
      <c r="AS31">
        <v>9.0990669999999998</v>
      </c>
      <c r="AT31">
        <v>19.064367000000001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14.49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2610.8542519999996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660.11486000000002</v>
      </c>
      <c r="L32">
        <v>421.74173200000001</v>
      </c>
      <c r="M32">
        <v>59.910600000000002</v>
      </c>
      <c r="N32">
        <v>56.615516999999997</v>
      </c>
      <c r="O32">
        <v>119.498093</v>
      </c>
      <c r="P32">
        <v>99.649687999999998</v>
      </c>
      <c r="Q32">
        <v>19.311506000000001</v>
      </c>
      <c r="R32">
        <v>29.735467</v>
      </c>
      <c r="S32">
        <v>25.500754000000001</v>
      </c>
      <c r="T32">
        <v>0</v>
      </c>
      <c r="U32">
        <v>337.21454199999999</v>
      </c>
      <c r="V32">
        <v>11.01582</v>
      </c>
      <c r="W32">
        <v>36.951312000000001</v>
      </c>
      <c r="X32">
        <v>107.08932799999999</v>
      </c>
      <c r="Y32">
        <v>0</v>
      </c>
      <c r="Z32">
        <v>6.3010489999999999</v>
      </c>
      <c r="AA32">
        <v>27.099883999999999</v>
      </c>
      <c r="AB32">
        <v>38.178629000000001</v>
      </c>
      <c r="AC32">
        <v>9.3516969999999997</v>
      </c>
      <c r="AD32">
        <v>26.423183999999999</v>
      </c>
      <c r="AE32">
        <v>47.770544000000001</v>
      </c>
      <c r="AF32">
        <v>8.5749460000000006</v>
      </c>
      <c r="AG32">
        <v>39.216318999999999</v>
      </c>
      <c r="AH32">
        <v>113.013133</v>
      </c>
      <c r="AI32">
        <v>0</v>
      </c>
      <c r="AJ32">
        <v>0</v>
      </c>
      <c r="AK32">
        <v>24.769940999999999</v>
      </c>
      <c r="AL32">
        <v>34.808059</v>
      </c>
      <c r="AM32">
        <v>5.1007879999999997</v>
      </c>
      <c r="AN32">
        <v>0.75789799999999996</v>
      </c>
      <c r="AO32">
        <v>25.568297999999999</v>
      </c>
      <c r="AP32">
        <v>11.140473</v>
      </c>
      <c r="AQ32">
        <v>45.109783</v>
      </c>
      <c r="AR32">
        <v>8.5343619999999998</v>
      </c>
      <c r="AS32">
        <v>9.0990669999999998</v>
      </c>
      <c r="AT32">
        <v>19.247074999999999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14.49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2498.904348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660.11486000000002</v>
      </c>
      <c r="L33">
        <v>421.74173200000001</v>
      </c>
      <c r="M33">
        <v>59.910600000000002</v>
      </c>
      <c r="N33">
        <v>56.615516999999997</v>
      </c>
      <c r="O33">
        <v>119.498093</v>
      </c>
      <c r="P33">
        <v>99.649687999999998</v>
      </c>
      <c r="Q33">
        <v>19.311506000000001</v>
      </c>
      <c r="R33">
        <v>29.735467</v>
      </c>
      <c r="S33">
        <v>25.500754000000001</v>
      </c>
      <c r="T33">
        <v>0</v>
      </c>
      <c r="U33">
        <v>337.21454199999999</v>
      </c>
      <c r="V33">
        <v>11.01582</v>
      </c>
      <c r="W33">
        <v>36.951312000000001</v>
      </c>
      <c r="X33">
        <v>107.08932799999999</v>
      </c>
      <c r="Y33">
        <v>0</v>
      </c>
      <c r="Z33">
        <v>6.3010489999999999</v>
      </c>
      <c r="AA33">
        <v>13.511773</v>
      </c>
      <c r="AB33">
        <v>25.375135</v>
      </c>
      <c r="AC33">
        <v>0</v>
      </c>
      <c r="AD33">
        <v>17.615455999999998</v>
      </c>
      <c r="AE33">
        <v>47.770544000000001</v>
      </c>
      <c r="AF33">
        <v>8.5749460000000006</v>
      </c>
      <c r="AG33">
        <v>39.216318999999999</v>
      </c>
      <c r="AH33">
        <v>90.410506999999996</v>
      </c>
      <c r="AI33">
        <v>0</v>
      </c>
      <c r="AJ33">
        <v>0</v>
      </c>
      <c r="AK33">
        <v>24.769940999999999</v>
      </c>
      <c r="AL33">
        <v>34.808059</v>
      </c>
      <c r="AM33">
        <v>5.1007879999999997</v>
      </c>
      <c r="AN33">
        <v>0.75789799999999996</v>
      </c>
      <c r="AO33">
        <v>22.727376</v>
      </c>
      <c r="AP33">
        <v>11.140473</v>
      </c>
      <c r="AQ33">
        <v>30.073188999999999</v>
      </c>
      <c r="AR33">
        <v>8.5343619999999998</v>
      </c>
      <c r="AS33">
        <v>9.0990669999999998</v>
      </c>
      <c r="AT33">
        <v>17.747882000000001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19.329999999999998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2417.2139830000001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660.11486000000002</v>
      </c>
      <c r="L34">
        <v>421.74173200000001</v>
      </c>
      <c r="M34">
        <v>59.910600000000002</v>
      </c>
      <c r="N34">
        <v>56.615516999999997</v>
      </c>
      <c r="O34">
        <v>119.498093</v>
      </c>
      <c r="P34">
        <v>99.649687999999998</v>
      </c>
      <c r="Q34">
        <v>19.311506000000001</v>
      </c>
      <c r="R34">
        <v>29.735467</v>
      </c>
      <c r="S34">
        <v>25.500754000000001</v>
      </c>
      <c r="T34">
        <v>0</v>
      </c>
      <c r="U34">
        <v>337.21454199999999</v>
      </c>
      <c r="V34">
        <v>11.01582</v>
      </c>
      <c r="W34">
        <v>36.951312000000001</v>
      </c>
      <c r="X34">
        <v>107.08932799999999</v>
      </c>
      <c r="Y34">
        <v>0</v>
      </c>
      <c r="Z34">
        <v>6.3010489999999999</v>
      </c>
      <c r="AA34">
        <v>0</v>
      </c>
      <c r="AB34">
        <v>11.592701</v>
      </c>
      <c r="AC34">
        <v>0</v>
      </c>
      <c r="AD34">
        <v>8.8077279999999991</v>
      </c>
      <c r="AE34">
        <v>47.770544000000001</v>
      </c>
      <c r="AF34">
        <v>8.5749460000000006</v>
      </c>
      <c r="AG34">
        <v>39.216318999999999</v>
      </c>
      <c r="AH34">
        <v>67.807879999999997</v>
      </c>
      <c r="AI34">
        <v>0</v>
      </c>
      <c r="AJ34">
        <v>0</v>
      </c>
      <c r="AK34">
        <v>24.769940999999999</v>
      </c>
      <c r="AL34">
        <v>34.808059</v>
      </c>
      <c r="AM34">
        <v>0</v>
      </c>
      <c r="AN34">
        <v>0.75789799999999996</v>
      </c>
      <c r="AO34">
        <v>22.727376</v>
      </c>
      <c r="AP34">
        <v>11.140473</v>
      </c>
      <c r="AQ34">
        <v>14.610455999999999</v>
      </c>
      <c r="AR34">
        <v>8.5343619999999998</v>
      </c>
      <c r="AS34">
        <v>9.0990669999999998</v>
      </c>
      <c r="AT34">
        <v>17.498891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28.99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2347.3569089999992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660.11486000000002</v>
      </c>
      <c r="L35">
        <v>523.62679600000001</v>
      </c>
      <c r="M35">
        <v>59.910600000000002</v>
      </c>
      <c r="N35">
        <v>56.615516999999997</v>
      </c>
      <c r="O35">
        <v>119.498093</v>
      </c>
      <c r="P35">
        <v>99.649687999999998</v>
      </c>
      <c r="Q35">
        <v>19.311506000000001</v>
      </c>
      <c r="R35">
        <v>29.735467</v>
      </c>
      <c r="S35">
        <v>25.500754000000001</v>
      </c>
      <c r="T35">
        <v>0</v>
      </c>
      <c r="U35">
        <v>337.21454199999999</v>
      </c>
      <c r="V35">
        <v>11.01582</v>
      </c>
      <c r="W35">
        <v>36.951312000000001</v>
      </c>
      <c r="X35">
        <v>107.08932799999999</v>
      </c>
      <c r="Y35">
        <v>0</v>
      </c>
      <c r="Z35">
        <v>6.3010489999999999</v>
      </c>
      <c r="AA35">
        <v>0</v>
      </c>
      <c r="AB35">
        <v>11.592701</v>
      </c>
      <c r="AC35">
        <v>0</v>
      </c>
      <c r="AD35">
        <v>8.8077279999999991</v>
      </c>
      <c r="AE35">
        <v>47.770544000000001</v>
      </c>
      <c r="AF35">
        <v>8.5749460000000006</v>
      </c>
      <c r="AG35">
        <v>39.216318999999999</v>
      </c>
      <c r="AH35">
        <v>67.807879999999997</v>
      </c>
      <c r="AI35">
        <v>3.07525</v>
      </c>
      <c r="AJ35">
        <v>0</v>
      </c>
      <c r="AK35">
        <v>24.769940999999999</v>
      </c>
      <c r="AL35">
        <v>34.808059</v>
      </c>
      <c r="AM35">
        <v>0</v>
      </c>
      <c r="AN35">
        <v>0.75789799999999996</v>
      </c>
      <c r="AO35">
        <v>22.727376</v>
      </c>
      <c r="AP35">
        <v>11.140473</v>
      </c>
      <c r="AQ35">
        <v>0</v>
      </c>
      <c r="AR35">
        <v>46.938988999999999</v>
      </c>
      <c r="AS35">
        <v>9.0990669999999998</v>
      </c>
      <c r="AT35">
        <v>17.167473999999999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36.72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2483.5099769999997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660.11486000000002</v>
      </c>
      <c r="L36">
        <v>439.888846</v>
      </c>
      <c r="M36">
        <v>59.910600000000002</v>
      </c>
      <c r="N36">
        <v>56.615516999999997</v>
      </c>
      <c r="O36">
        <v>119.498093</v>
      </c>
      <c r="P36">
        <v>99.649687999999998</v>
      </c>
      <c r="Q36">
        <v>14.69781</v>
      </c>
      <c r="R36">
        <v>29.735467</v>
      </c>
      <c r="S36">
        <v>19.132352999999998</v>
      </c>
      <c r="T36">
        <v>0</v>
      </c>
      <c r="U36">
        <v>337.21454199999999</v>
      </c>
      <c r="V36">
        <v>11.01582</v>
      </c>
      <c r="W36">
        <v>36.951312000000001</v>
      </c>
      <c r="X36">
        <v>107.08932799999999</v>
      </c>
      <c r="Y36">
        <v>0</v>
      </c>
      <c r="Z36">
        <v>6.3010489999999999</v>
      </c>
      <c r="AA36">
        <v>0</v>
      </c>
      <c r="AB36">
        <v>11.592701</v>
      </c>
      <c r="AC36">
        <v>0</v>
      </c>
      <c r="AD36">
        <v>8.8077279999999991</v>
      </c>
      <c r="AE36">
        <v>47.770544000000001</v>
      </c>
      <c r="AF36">
        <v>8.5749460000000006</v>
      </c>
      <c r="AG36">
        <v>39.216318999999999</v>
      </c>
      <c r="AH36">
        <v>36.603444000000003</v>
      </c>
      <c r="AI36">
        <v>6.1505000000000001</v>
      </c>
      <c r="AJ36">
        <v>0</v>
      </c>
      <c r="AK36">
        <v>24.769940999999999</v>
      </c>
      <c r="AL36">
        <v>34.808059</v>
      </c>
      <c r="AM36">
        <v>0</v>
      </c>
      <c r="AN36">
        <v>0.75789799999999996</v>
      </c>
      <c r="AO36">
        <v>22.727376</v>
      </c>
      <c r="AP36">
        <v>11.140473</v>
      </c>
      <c r="AQ36">
        <v>0</v>
      </c>
      <c r="AR36">
        <v>46.938988999999999</v>
      </c>
      <c r="AS36">
        <v>9.0990669999999998</v>
      </c>
      <c r="AT36">
        <v>19.094175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47.35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2373.2174449999998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579.16060200000004</v>
      </c>
      <c r="L37">
        <v>396.18299999999999</v>
      </c>
      <c r="M37">
        <v>59.910600000000002</v>
      </c>
      <c r="N37">
        <v>56.615516999999997</v>
      </c>
      <c r="O37">
        <v>119.498093</v>
      </c>
      <c r="P37">
        <v>99.649687999999998</v>
      </c>
      <c r="Q37">
        <v>11.724021</v>
      </c>
      <c r="R37">
        <v>29.733051</v>
      </c>
      <c r="S37">
        <v>15.554048</v>
      </c>
      <c r="T37">
        <v>0</v>
      </c>
      <c r="U37">
        <v>337.21454199999999</v>
      </c>
      <c r="V37">
        <v>11.01582</v>
      </c>
      <c r="W37">
        <v>36.951312000000001</v>
      </c>
      <c r="X37">
        <v>105.68732300000001</v>
      </c>
      <c r="Y37">
        <v>0</v>
      </c>
      <c r="Z37">
        <v>6.3010489999999999</v>
      </c>
      <c r="AA37">
        <v>0</v>
      </c>
      <c r="AB37">
        <v>11.592701</v>
      </c>
      <c r="AC37">
        <v>0</v>
      </c>
      <c r="AD37">
        <v>8.8077279999999991</v>
      </c>
      <c r="AE37">
        <v>47.770544000000001</v>
      </c>
      <c r="AF37">
        <v>8.5749460000000006</v>
      </c>
      <c r="AG37">
        <v>39.216318999999999</v>
      </c>
      <c r="AH37">
        <v>36.603444000000003</v>
      </c>
      <c r="AI37">
        <v>31.598806</v>
      </c>
      <c r="AJ37">
        <v>0</v>
      </c>
      <c r="AK37">
        <v>24.769940999999999</v>
      </c>
      <c r="AL37">
        <v>23.579653</v>
      </c>
      <c r="AM37">
        <v>0</v>
      </c>
      <c r="AN37">
        <v>0.75789799999999996</v>
      </c>
      <c r="AO37">
        <v>22.727376</v>
      </c>
      <c r="AP37">
        <v>12.663004000000001</v>
      </c>
      <c r="AQ37">
        <v>0</v>
      </c>
      <c r="AR37">
        <v>12.801542</v>
      </c>
      <c r="AS37">
        <v>9.0990669999999998</v>
      </c>
      <c r="AT37">
        <v>17.879864999999999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58.94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2232.5814999999998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530.84560199999999</v>
      </c>
      <c r="L38">
        <v>396.18299999999999</v>
      </c>
      <c r="M38">
        <v>59.910600000000002</v>
      </c>
      <c r="N38">
        <v>56.615516999999997</v>
      </c>
      <c r="O38">
        <v>119.498093</v>
      </c>
      <c r="P38">
        <v>99.649687999999998</v>
      </c>
      <c r="Q38">
        <v>11.65638</v>
      </c>
      <c r="R38">
        <v>29.733051</v>
      </c>
      <c r="S38">
        <v>15.457418000000001</v>
      </c>
      <c r="T38">
        <v>0</v>
      </c>
      <c r="U38">
        <v>337.21454199999999</v>
      </c>
      <c r="V38">
        <v>11.01582</v>
      </c>
      <c r="W38">
        <v>36.951312000000001</v>
      </c>
      <c r="X38">
        <v>105.68732300000001</v>
      </c>
      <c r="Y38">
        <v>0</v>
      </c>
      <c r="Z38">
        <v>6.3010489999999999</v>
      </c>
      <c r="AA38">
        <v>0</v>
      </c>
      <c r="AB38">
        <v>11.592701</v>
      </c>
      <c r="AC38">
        <v>0</v>
      </c>
      <c r="AD38">
        <v>8.8077279999999991</v>
      </c>
      <c r="AE38">
        <v>47.770544000000001</v>
      </c>
      <c r="AF38">
        <v>8.5749460000000006</v>
      </c>
      <c r="AG38">
        <v>39.216318999999999</v>
      </c>
      <c r="AH38">
        <v>36.603444000000003</v>
      </c>
      <c r="AI38">
        <v>47.398209000000001</v>
      </c>
      <c r="AJ38">
        <v>0</v>
      </c>
      <c r="AK38">
        <v>24.769940999999999</v>
      </c>
      <c r="AL38">
        <v>23.579653</v>
      </c>
      <c r="AM38">
        <v>0</v>
      </c>
      <c r="AN38">
        <v>0.75789799999999996</v>
      </c>
      <c r="AO38">
        <v>22.727376</v>
      </c>
      <c r="AP38">
        <v>12.663004000000001</v>
      </c>
      <c r="AQ38">
        <v>0</v>
      </c>
      <c r="AR38">
        <v>10.667952</v>
      </c>
      <c r="AS38">
        <v>9.0990669999999998</v>
      </c>
      <c r="AT38">
        <v>17.004541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69.569999999999993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2207.5227179999993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482.53060199999999</v>
      </c>
      <c r="L39">
        <v>340.13760000000002</v>
      </c>
      <c r="M39">
        <v>59.910600000000002</v>
      </c>
      <c r="N39">
        <v>56.615516999999997</v>
      </c>
      <c r="O39">
        <v>119.498093</v>
      </c>
      <c r="P39">
        <v>99.649687999999998</v>
      </c>
      <c r="Q39">
        <v>8.6290589999999998</v>
      </c>
      <c r="R39">
        <v>29.733051</v>
      </c>
      <c r="S39">
        <v>8.1239860000000004</v>
      </c>
      <c r="T39">
        <v>0</v>
      </c>
      <c r="U39">
        <v>337.21454199999999</v>
      </c>
      <c r="V39">
        <v>11.01582</v>
      </c>
      <c r="W39">
        <v>36.951312000000001</v>
      </c>
      <c r="X39">
        <v>127.948556</v>
      </c>
      <c r="Y39">
        <v>0</v>
      </c>
      <c r="Z39">
        <v>6.3010489999999999</v>
      </c>
      <c r="AA39">
        <v>0</v>
      </c>
      <c r="AB39">
        <v>11.592701</v>
      </c>
      <c r="AC39">
        <v>0</v>
      </c>
      <c r="AD39">
        <v>8.8077279999999991</v>
      </c>
      <c r="AE39">
        <v>47.770544000000001</v>
      </c>
      <c r="AF39">
        <v>8.5749460000000006</v>
      </c>
      <c r="AG39">
        <v>39.216318999999999</v>
      </c>
      <c r="AH39">
        <v>36.603444000000003</v>
      </c>
      <c r="AI39">
        <v>47.398209000000001</v>
      </c>
      <c r="AJ39">
        <v>0</v>
      </c>
      <c r="AK39">
        <v>24.769940999999999</v>
      </c>
      <c r="AL39">
        <v>23.579653</v>
      </c>
      <c r="AM39">
        <v>0</v>
      </c>
      <c r="AN39">
        <v>0.75789799999999996</v>
      </c>
      <c r="AO39">
        <v>24.147836999999999</v>
      </c>
      <c r="AP39">
        <v>12.663004000000001</v>
      </c>
      <c r="AQ39">
        <v>0</v>
      </c>
      <c r="AR39">
        <v>10.667952</v>
      </c>
      <c r="AS39">
        <v>9.7490009999999998</v>
      </c>
      <c r="AT39">
        <v>17.004541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30.92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2078.483193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506.68810200000001</v>
      </c>
      <c r="L40">
        <v>392.80095</v>
      </c>
      <c r="M40">
        <v>59.910600000000002</v>
      </c>
      <c r="N40">
        <v>56.615516999999997</v>
      </c>
      <c r="O40">
        <v>119.498093</v>
      </c>
      <c r="P40">
        <v>99.649687999999998</v>
      </c>
      <c r="Q40">
        <v>11.65638</v>
      </c>
      <c r="R40">
        <v>29.733051</v>
      </c>
      <c r="S40">
        <v>12.162667000000001</v>
      </c>
      <c r="T40">
        <v>0</v>
      </c>
      <c r="U40">
        <v>337.21454199999999</v>
      </c>
      <c r="V40">
        <v>11.01582</v>
      </c>
      <c r="W40">
        <v>36.951312000000001</v>
      </c>
      <c r="X40">
        <v>127.948556</v>
      </c>
      <c r="Y40">
        <v>0</v>
      </c>
      <c r="Z40">
        <v>6.3010489999999999</v>
      </c>
      <c r="AA40">
        <v>0</v>
      </c>
      <c r="AB40">
        <v>11.592701</v>
      </c>
      <c r="AC40">
        <v>0</v>
      </c>
      <c r="AD40">
        <v>8.8077279999999991</v>
      </c>
      <c r="AE40">
        <v>47.770544000000001</v>
      </c>
      <c r="AF40">
        <v>8.5749460000000006</v>
      </c>
      <c r="AG40">
        <v>39.216318999999999</v>
      </c>
      <c r="AH40">
        <v>36.603444000000003</v>
      </c>
      <c r="AI40">
        <v>47.398209000000001</v>
      </c>
      <c r="AJ40">
        <v>0</v>
      </c>
      <c r="AK40">
        <v>24.769940999999999</v>
      </c>
      <c r="AL40">
        <v>23.579653</v>
      </c>
      <c r="AM40">
        <v>0</v>
      </c>
      <c r="AN40">
        <v>0.75789799999999996</v>
      </c>
      <c r="AO40">
        <v>24.147836999999999</v>
      </c>
      <c r="AP40">
        <v>12.663004000000001</v>
      </c>
      <c r="AQ40">
        <v>0</v>
      </c>
      <c r="AR40">
        <v>10.667952</v>
      </c>
      <c r="AS40">
        <v>9.7490009999999998</v>
      </c>
      <c r="AT40">
        <v>17.004541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39.619999999999997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2171.070044999999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530.84560199999999</v>
      </c>
      <c r="L41">
        <v>396.18299999999999</v>
      </c>
      <c r="M41">
        <v>59.910600000000002</v>
      </c>
      <c r="N41">
        <v>56.615516999999997</v>
      </c>
      <c r="O41">
        <v>119.498093</v>
      </c>
      <c r="P41">
        <v>99.649687999999998</v>
      </c>
      <c r="Q41">
        <v>11.65638</v>
      </c>
      <c r="R41">
        <v>29.733051</v>
      </c>
      <c r="S41">
        <v>15.402004</v>
      </c>
      <c r="T41">
        <v>0</v>
      </c>
      <c r="U41">
        <v>337.21454199999999</v>
      </c>
      <c r="V41">
        <v>11.01582</v>
      </c>
      <c r="W41">
        <v>36.951312000000001</v>
      </c>
      <c r="X41">
        <v>127.948556</v>
      </c>
      <c r="Y41">
        <v>0</v>
      </c>
      <c r="Z41">
        <v>2.1258599999999999</v>
      </c>
      <c r="AA41">
        <v>0</v>
      </c>
      <c r="AB41">
        <v>11.592701</v>
      </c>
      <c r="AC41">
        <v>0</v>
      </c>
      <c r="AD41">
        <v>8.8077279999999991</v>
      </c>
      <c r="AE41">
        <v>47.770544000000001</v>
      </c>
      <c r="AF41">
        <v>8.5749460000000006</v>
      </c>
      <c r="AG41">
        <v>39.216318999999999</v>
      </c>
      <c r="AH41">
        <v>36.603444000000003</v>
      </c>
      <c r="AI41">
        <v>31.598806</v>
      </c>
      <c r="AJ41">
        <v>0</v>
      </c>
      <c r="AK41">
        <v>24.769940999999999</v>
      </c>
      <c r="AL41">
        <v>23.579653</v>
      </c>
      <c r="AM41">
        <v>0</v>
      </c>
      <c r="AN41">
        <v>0.75789799999999996</v>
      </c>
      <c r="AO41">
        <v>24.147836999999999</v>
      </c>
      <c r="AP41">
        <v>11.140473</v>
      </c>
      <c r="AQ41">
        <v>0</v>
      </c>
      <c r="AR41">
        <v>10.667952</v>
      </c>
      <c r="AS41">
        <v>9.7490009999999998</v>
      </c>
      <c r="AT41">
        <v>17.004541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48.32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2189.0518089999996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555.00310200000001</v>
      </c>
      <c r="L42">
        <v>396.18299999999999</v>
      </c>
      <c r="M42">
        <v>59.910600000000002</v>
      </c>
      <c r="N42">
        <v>56.615516999999997</v>
      </c>
      <c r="O42">
        <v>119.498093</v>
      </c>
      <c r="P42">
        <v>99.649687999999998</v>
      </c>
      <c r="Q42">
        <v>11.65638</v>
      </c>
      <c r="R42">
        <v>29.733051</v>
      </c>
      <c r="S42">
        <v>15.457418000000001</v>
      </c>
      <c r="T42">
        <v>0</v>
      </c>
      <c r="U42">
        <v>337.21454199999999</v>
      </c>
      <c r="V42">
        <v>11.01582</v>
      </c>
      <c r="W42">
        <v>36.951312000000001</v>
      </c>
      <c r="X42">
        <v>127.948556</v>
      </c>
      <c r="Y42">
        <v>0</v>
      </c>
      <c r="Z42">
        <v>0</v>
      </c>
      <c r="AA42">
        <v>0</v>
      </c>
      <c r="AB42">
        <v>11.592701</v>
      </c>
      <c r="AC42">
        <v>0</v>
      </c>
      <c r="AD42">
        <v>8.8077279999999991</v>
      </c>
      <c r="AE42">
        <v>47.770544000000001</v>
      </c>
      <c r="AF42">
        <v>8.5749460000000006</v>
      </c>
      <c r="AG42">
        <v>39.216318999999999</v>
      </c>
      <c r="AH42">
        <v>36.603444000000003</v>
      </c>
      <c r="AI42">
        <v>31.598806</v>
      </c>
      <c r="AJ42">
        <v>0</v>
      </c>
      <c r="AK42">
        <v>24.769940999999999</v>
      </c>
      <c r="AL42">
        <v>23.579653</v>
      </c>
      <c r="AM42">
        <v>0</v>
      </c>
      <c r="AN42">
        <v>0.75789799999999996</v>
      </c>
      <c r="AO42">
        <v>24.147836999999999</v>
      </c>
      <c r="AP42">
        <v>11.140473</v>
      </c>
      <c r="AQ42">
        <v>0</v>
      </c>
      <c r="AR42">
        <v>10.667952</v>
      </c>
      <c r="AS42">
        <v>9.7490009999999998</v>
      </c>
      <c r="AT42">
        <v>17.004541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56.05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2218.8688629999988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579.16060200000004</v>
      </c>
      <c r="L43">
        <v>396.18299999999999</v>
      </c>
      <c r="M43">
        <v>59.910600000000002</v>
      </c>
      <c r="N43">
        <v>56.615516999999997</v>
      </c>
      <c r="O43">
        <v>119.498093</v>
      </c>
      <c r="P43">
        <v>99.649687999999998</v>
      </c>
      <c r="Q43">
        <v>11.65638</v>
      </c>
      <c r="R43">
        <v>23.788373</v>
      </c>
      <c r="S43">
        <v>15.457418000000001</v>
      </c>
      <c r="T43">
        <v>0</v>
      </c>
      <c r="U43">
        <v>337.21454199999999</v>
      </c>
      <c r="V43">
        <v>11.01582</v>
      </c>
      <c r="W43">
        <v>36.951312000000001</v>
      </c>
      <c r="X43">
        <v>127.948556</v>
      </c>
      <c r="Y43">
        <v>0</v>
      </c>
      <c r="Z43">
        <v>0</v>
      </c>
      <c r="AA43">
        <v>0</v>
      </c>
      <c r="AB43">
        <v>11.592701</v>
      </c>
      <c r="AC43">
        <v>0</v>
      </c>
      <c r="AD43">
        <v>8.8077279999999991</v>
      </c>
      <c r="AE43">
        <v>47.770544000000001</v>
      </c>
      <c r="AF43">
        <v>8.5749460000000006</v>
      </c>
      <c r="AG43">
        <v>39.216318999999999</v>
      </c>
      <c r="AH43">
        <v>36.603444000000003</v>
      </c>
      <c r="AI43">
        <v>4.9203999999999999</v>
      </c>
      <c r="AJ43">
        <v>0</v>
      </c>
      <c r="AK43">
        <v>24.769940999999999</v>
      </c>
      <c r="AL43">
        <v>24.702493</v>
      </c>
      <c r="AM43">
        <v>0</v>
      </c>
      <c r="AN43">
        <v>0.55456000000000005</v>
      </c>
      <c r="AO43">
        <v>24.147836999999999</v>
      </c>
      <c r="AP43">
        <v>11.140473</v>
      </c>
      <c r="AQ43">
        <v>0</v>
      </c>
      <c r="AR43">
        <v>10.667952</v>
      </c>
      <c r="AS43">
        <v>9.7490009999999998</v>
      </c>
      <c r="AT43">
        <v>17.004541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59.91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2215.1827809999991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579.16060200000004</v>
      </c>
      <c r="L44">
        <v>396.18299999999999</v>
      </c>
      <c r="M44">
        <v>59.910600000000002</v>
      </c>
      <c r="N44">
        <v>56.615516999999997</v>
      </c>
      <c r="O44">
        <v>119.498093</v>
      </c>
      <c r="P44">
        <v>99.649687999999998</v>
      </c>
      <c r="Q44">
        <v>11.65638</v>
      </c>
      <c r="R44">
        <v>23.788373</v>
      </c>
      <c r="S44">
        <v>15.457418000000001</v>
      </c>
      <c r="T44">
        <v>0</v>
      </c>
      <c r="U44">
        <v>337.21454199999999</v>
      </c>
      <c r="V44">
        <v>11.01582</v>
      </c>
      <c r="W44">
        <v>36.951312000000001</v>
      </c>
      <c r="X44">
        <v>127.948556</v>
      </c>
      <c r="Y44">
        <v>0</v>
      </c>
      <c r="Z44">
        <v>0</v>
      </c>
      <c r="AA44">
        <v>0</v>
      </c>
      <c r="AB44">
        <v>11.592701</v>
      </c>
      <c r="AC44">
        <v>0</v>
      </c>
      <c r="AD44">
        <v>8.8077279999999991</v>
      </c>
      <c r="AE44">
        <v>47.770544000000001</v>
      </c>
      <c r="AF44">
        <v>8.5749460000000006</v>
      </c>
      <c r="AG44">
        <v>39.216318999999999</v>
      </c>
      <c r="AH44">
        <v>36.603444000000003</v>
      </c>
      <c r="AI44">
        <v>3.07525</v>
      </c>
      <c r="AJ44">
        <v>0</v>
      </c>
      <c r="AK44">
        <v>24.769940999999999</v>
      </c>
      <c r="AL44">
        <v>24.702493</v>
      </c>
      <c r="AM44">
        <v>0</v>
      </c>
      <c r="AN44">
        <v>0.55456000000000005</v>
      </c>
      <c r="AO44">
        <v>24.147836999999999</v>
      </c>
      <c r="AP44">
        <v>11.140473</v>
      </c>
      <c r="AQ44">
        <v>0</v>
      </c>
      <c r="AR44">
        <v>46.938988999999999</v>
      </c>
      <c r="AS44">
        <v>9.7490009999999998</v>
      </c>
      <c r="AT44">
        <v>17.004541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64.739999999999995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2254.4386679999998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574.32910200000003</v>
      </c>
      <c r="L45">
        <v>395.53557899999998</v>
      </c>
      <c r="M45">
        <v>59.910600000000002</v>
      </c>
      <c r="N45">
        <v>56.615516999999997</v>
      </c>
      <c r="O45">
        <v>119.498093</v>
      </c>
      <c r="P45">
        <v>99.649687999999998</v>
      </c>
      <c r="Q45">
        <v>11.65638</v>
      </c>
      <c r="R45">
        <v>23.788373</v>
      </c>
      <c r="S45">
        <v>15.457418000000001</v>
      </c>
      <c r="T45">
        <v>0</v>
      </c>
      <c r="U45">
        <v>337.21454199999999</v>
      </c>
      <c r="V45">
        <v>11.01582</v>
      </c>
      <c r="W45">
        <v>36.951312000000001</v>
      </c>
      <c r="X45">
        <v>127.948556</v>
      </c>
      <c r="Y45">
        <v>0</v>
      </c>
      <c r="Z45">
        <v>0</v>
      </c>
      <c r="AA45">
        <v>0</v>
      </c>
      <c r="AB45">
        <v>11.592701</v>
      </c>
      <c r="AC45">
        <v>0</v>
      </c>
      <c r="AD45">
        <v>8.8077279999999991</v>
      </c>
      <c r="AE45">
        <v>47.770544000000001</v>
      </c>
      <c r="AF45">
        <v>8.5749460000000006</v>
      </c>
      <c r="AG45">
        <v>39.216318999999999</v>
      </c>
      <c r="AH45">
        <v>36.603444000000003</v>
      </c>
      <c r="AI45">
        <v>0</v>
      </c>
      <c r="AJ45">
        <v>0</v>
      </c>
      <c r="AK45">
        <v>24.769940999999999</v>
      </c>
      <c r="AL45">
        <v>24.702493</v>
      </c>
      <c r="AM45">
        <v>0</v>
      </c>
      <c r="AN45">
        <v>0.55456000000000005</v>
      </c>
      <c r="AO45">
        <v>24.147836999999999</v>
      </c>
      <c r="AP45">
        <v>11.140473</v>
      </c>
      <c r="AQ45">
        <v>0</v>
      </c>
      <c r="AR45">
        <v>46.938988999999999</v>
      </c>
      <c r="AS45">
        <v>30.82244</v>
      </c>
      <c r="AT45">
        <v>16.993645000000001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67.64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2269.8470399999997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593.65510200000006</v>
      </c>
      <c r="L46">
        <v>395.53557899999998</v>
      </c>
      <c r="M46">
        <v>59.910600000000002</v>
      </c>
      <c r="N46">
        <v>56.615516999999997</v>
      </c>
      <c r="O46">
        <v>119.498093</v>
      </c>
      <c r="P46">
        <v>99.649687999999998</v>
      </c>
      <c r="Q46">
        <v>11.65638</v>
      </c>
      <c r="R46">
        <v>23.788373</v>
      </c>
      <c r="S46">
        <v>15.457418000000001</v>
      </c>
      <c r="T46">
        <v>0</v>
      </c>
      <c r="U46">
        <v>337.21454199999999</v>
      </c>
      <c r="V46">
        <v>11.01582</v>
      </c>
      <c r="W46">
        <v>36.951312000000001</v>
      </c>
      <c r="X46">
        <v>127.948556</v>
      </c>
      <c r="Y46">
        <v>0</v>
      </c>
      <c r="Z46">
        <v>0</v>
      </c>
      <c r="AA46">
        <v>0</v>
      </c>
      <c r="AB46">
        <v>11.592701</v>
      </c>
      <c r="AC46">
        <v>0</v>
      </c>
      <c r="AD46">
        <v>8.8077279999999991</v>
      </c>
      <c r="AE46">
        <v>47.770544000000001</v>
      </c>
      <c r="AF46">
        <v>8.5749460000000006</v>
      </c>
      <c r="AG46">
        <v>39.216318999999999</v>
      </c>
      <c r="AH46">
        <v>36.603444000000003</v>
      </c>
      <c r="AI46">
        <v>0</v>
      </c>
      <c r="AJ46">
        <v>0</v>
      </c>
      <c r="AK46">
        <v>24.769940999999999</v>
      </c>
      <c r="AL46">
        <v>24.702493</v>
      </c>
      <c r="AM46">
        <v>0</v>
      </c>
      <c r="AN46">
        <v>0.55456000000000005</v>
      </c>
      <c r="AO46">
        <v>24.147836999999999</v>
      </c>
      <c r="AP46">
        <v>11.140473</v>
      </c>
      <c r="AQ46">
        <v>0</v>
      </c>
      <c r="AR46">
        <v>10.667952</v>
      </c>
      <c r="AS46">
        <v>30.82244</v>
      </c>
      <c r="AT46">
        <v>17.015134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69.569999999999993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2254.8534919999993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626.66246000000001</v>
      </c>
      <c r="L47">
        <v>395.63220899999999</v>
      </c>
      <c r="M47">
        <v>59.910600000000002</v>
      </c>
      <c r="N47">
        <v>56.615516999999997</v>
      </c>
      <c r="O47">
        <v>119.498093</v>
      </c>
      <c r="P47">
        <v>99.649687999999998</v>
      </c>
      <c r="Q47">
        <v>11.666043</v>
      </c>
      <c r="R47">
        <v>23.788373</v>
      </c>
      <c r="S47">
        <v>15.467081</v>
      </c>
      <c r="T47">
        <v>0</v>
      </c>
      <c r="U47">
        <v>337.21454199999999</v>
      </c>
      <c r="V47">
        <v>11.01582</v>
      </c>
      <c r="W47">
        <v>36.951312000000001</v>
      </c>
      <c r="X47">
        <v>127.948556</v>
      </c>
      <c r="Y47">
        <v>0</v>
      </c>
      <c r="Z47">
        <v>0</v>
      </c>
      <c r="AA47">
        <v>0</v>
      </c>
      <c r="AB47">
        <v>11.592701</v>
      </c>
      <c r="AC47">
        <v>0</v>
      </c>
      <c r="AD47">
        <v>8.8077279999999991</v>
      </c>
      <c r="AE47">
        <v>47.770544000000001</v>
      </c>
      <c r="AF47">
        <v>8.5749460000000006</v>
      </c>
      <c r="AG47">
        <v>39.216318999999999</v>
      </c>
      <c r="AH47">
        <v>36.603444000000003</v>
      </c>
      <c r="AI47">
        <v>0</v>
      </c>
      <c r="AJ47">
        <v>0</v>
      </c>
      <c r="AK47">
        <v>24.769940999999999</v>
      </c>
      <c r="AL47">
        <v>24.702493</v>
      </c>
      <c r="AM47">
        <v>0</v>
      </c>
      <c r="AN47">
        <v>0.55456000000000005</v>
      </c>
      <c r="AO47">
        <v>24.147836999999999</v>
      </c>
      <c r="AP47">
        <v>12.663004000000001</v>
      </c>
      <c r="AQ47">
        <v>0</v>
      </c>
      <c r="AR47">
        <v>10.667952</v>
      </c>
      <c r="AS47">
        <v>30.82244</v>
      </c>
      <c r="AT47">
        <v>17.05902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72.47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2292.4432229999993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626.66246000000001</v>
      </c>
      <c r="L48">
        <v>395.63220899999999</v>
      </c>
      <c r="M48">
        <v>59.910600000000002</v>
      </c>
      <c r="N48">
        <v>56.615516999999997</v>
      </c>
      <c r="O48">
        <v>119.498093</v>
      </c>
      <c r="P48">
        <v>99.649687999999998</v>
      </c>
      <c r="Q48">
        <v>11.666043</v>
      </c>
      <c r="R48">
        <v>23.788373</v>
      </c>
      <c r="S48">
        <v>15.467081</v>
      </c>
      <c r="T48">
        <v>0</v>
      </c>
      <c r="U48">
        <v>337.21454199999999</v>
      </c>
      <c r="V48">
        <v>11.01582</v>
      </c>
      <c r="W48">
        <v>36.951312000000001</v>
      </c>
      <c r="X48">
        <v>127.948556</v>
      </c>
      <c r="Y48">
        <v>0</v>
      </c>
      <c r="Z48">
        <v>0</v>
      </c>
      <c r="AA48">
        <v>0</v>
      </c>
      <c r="AB48">
        <v>11.592701</v>
      </c>
      <c r="AC48">
        <v>0</v>
      </c>
      <c r="AD48">
        <v>8.8077279999999991</v>
      </c>
      <c r="AE48">
        <v>47.770544000000001</v>
      </c>
      <c r="AF48">
        <v>8.5749460000000006</v>
      </c>
      <c r="AG48">
        <v>39.216318999999999</v>
      </c>
      <c r="AH48">
        <v>36.603444000000003</v>
      </c>
      <c r="AI48">
        <v>0</v>
      </c>
      <c r="AJ48">
        <v>0</v>
      </c>
      <c r="AK48">
        <v>24.769940999999999</v>
      </c>
      <c r="AL48">
        <v>24.702493</v>
      </c>
      <c r="AM48">
        <v>0</v>
      </c>
      <c r="AN48">
        <v>0.55456000000000005</v>
      </c>
      <c r="AO48">
        <v>24.147836999999999</v>
      </c>
      <c r="AP48">
        <v>12.663004000000001</v>
      </c>
      <c r="AQ48">
        <v>0</v>
      </c>
      <c r="AR48">
        <v>10.667952</v>
      </c>
      <c r="AS48">
        <v>30.82244</v>
      </c>
      <c r="AT48">
        <v>17.002925999999999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74.41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2294.3271289999993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626.66246000000001</v>
      </c>
      <c r="L49">
        <v>435.80130000000003</v>
      </c>
      <c r="M49">
        <v>59.910600000000002</v>
      </c>
      <c r="N49">
        <v>56.615516999999997</v>
      </c>
      <c r="O49">
        <v>119.498093</v>
      </c>
      <c r="P49">
        <v>99.649687999999998</v>
      </c>
      <c r="Q49">
        <v>11.666043</v>
      </c>
      <c r="R49">
        <v>23.788373</v>
      </c>
      <c r="S49">
        <v>15.467081</v>
      </c>
      <c r="T49">
        <v>0</v>
      </c>
      <c r="U49">
        <v>337.21454199999999</v>
      </c>
      <c r="V49">
        <v>11.01582</v>
      </c>
      <c r="W49">
        <v>36.951312000000001</v>
      </c>
      <c r="X49">
        <v>121.637844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8.8077279999999991</v>
      </c>
      <c r="AE49">
        <v>47.770544000000001</v>
      </c>
      <c r="AF49">
        <v>8.5749460000000006</v>
      </c>
      <c r="AG49">
        <v>39.216318999999999</v>
      </c>
      <c r="AH49">
        <v>36.603444000000003</v>
      </c>
      <c r="AI49">
        <v>0</v>
      </c>
      <c r="AJ49">
        <v>0</v>
      </c>
      <c r="AK49">
        <v>24.769940999999999</v>
      </c>
      <c r="AL49">
        <v>12.912667000000001</v>
      </c>
      <c r="AM49">
        <v>0</v>
      </c>
      <c r="AN49">
        <v>0.55456000000000005</v>
      </c>
      <c r="AO49">
        <v>24.147836999999999</v>
      </c>
      <c r="AP49">
        <v>12.663004000000001</v>
      </c>
      <c r="AQ49">
        <v>0</v>
      </c>
      <c r="AR49">
        <v>10.667952</v>
      </c>
      <c r="AS49">
        <v>30.82244</v>
      </c>
      <c r="AT49">
        <v>17.050847999999998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74.41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2304.8509029999991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626.66246000000001</v>
      </c>
      <c r="L50">
        <v>435.80130000000003</v>
      </c>
      <c r="M50">
        <v>59.910600000000002</v>
      </c>
      <c r="N50">
        <v>56.615516999999997</v>
      </c>
      <c r="O50">
        <v>119.498093</v>
      </c>
      <c r="P50">
        <v>99.649687999999998</v>
      </c>
      <c r="Q50">
        <v>11.666043</v>
      </c>
      <c r="R50">
        <v>23.788373</v>
      </c>
      <c r="S50">
        <v>15.467081</v>
      </c>
      <c r="T50">
        <v>0</v>
      </c>
      <c r="U50">
        <v>337.21454199999999</v>
      </c>
      <c r="V50">
        <v>11.01582</v>
      </c>
      <c r="W50">
        <v>36.951312000000001</v>
      </c>
      <c r="X50">
        <v>101.36487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8.8077279999999991</v>
      </c>
      <c r="AE50">
        <v>47.770544000000001</v>
      </c>
      <c r="AF50">
        <v>8.5749460000000006</v>
      </c>
      <c r="AG50">
        <v>39.216318999999999</v>
      </c>
      <c r="AH50">
        <v>36.603444000000003</v>
      </c>
      <c r="AI50">
        <v>0</v>
      </c>
      <c r="AJ50">
        <v>0</v>
      </c>
      <c r="AK50">
        <v>24.769940999999999</v>
      </c>
      <c r="AL50">
        <v>12.912667000000001</v>
      </c>
      <c r="AM50">
        <v>0</v>
      </c>
      <c r="AN50">
        <v>0.55456000000000005</v>
      </c>
      <c r="AO50">
        <v>24.147836999999999</v>
      </c>
      <c r="AP50">
        <v>12.663004000000001</v>
      </c>
      <c r="AQ50">
        <v>0</v>
      </c>
      <c r="AR50">
        <v>10.667952</v>
      </c>
      <c r="AS50">
        <v>30.82244</v>
      </c>
      <c r="AT50">
        <v>17.053066999999999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74.41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2284.5801479999991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626.66246000000001</v>
      </c>
      <c r="L51">
        <v>435.80130000000003</v>
      </c>
      <c r="M51">
        <v>59.910600000000002</v>
      </c>
      <c r="N51">
        <v>56.615516999999997</v>
      </c>
      <c r="O51">
        <v>119.498093</v>
      </c>
      <c r="P51">
        <v>99.649687999999998</v>
      </c>
      <c r="Q51">
        <v>11.666043</v>
      </c>
      <c r="R51">
        <v>23.788373</v>
      </c>
      <c r="S51">
        <v>15.467081</v>
      </c>
      <c r="T51">
        <v>0</v>
      </c>
      <c r="U51">
        <v>337.21454199999999</v>
      </c>
      <c r="V51">
        <v>11.01582</v>
      </c>
      <c r="W51">
        <v>36.951312000000001</v>
      </c>
      <c r="X51">
        <v>81.091896000000006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8.8077279999999991</v>
      </c>
      <c r="AE51">
        <v>31.847028999999999</v>
      </c>
      <c r="AF51">
        <v>8.5749460000000006</v>
      </c>
      <c r="AG51">
        <v>39.216318999999999</v>
      </c>
      <c r="AH51">
        <v>36.603444000000003</v>
      </c>
      <c r="AI51">
        <v>0</v>
      </c>
      <c r="AJ51">
        <v>0</v>
      </c>
      <c r="AK51">
        <v>24.769940999999999</v>
      </c>
      <c r="AL51">
        <v>12.912667000000001</v>
      </c>
      <c r="AM51">
        <v>0</v>
      </c>
      <c r="AN51">
        <v>0.55456000000000005</v>
      </c>
      <c r="AO51">
        <v>24.147836999999999</v>
      </c>
      <c r="AP51">
        <v>11.140473</v>
      </c>
      <c r="AQ51">
        <v>0</v>
      </c>
      <c r="AR51">
        <v>10.667952</v>
      </c>
      <c r="AS51">
        <v>9.7490009999999998</v>
      </c>
      <c r="AT51">
        <v>17.004640999999999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72.47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2223.7992629999994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626.66246000000001</v>
      </c>
      <c r="L52">
        <v>435.80130000000003</v>
      </c>
      <c r="M52">
        <v>59.910600000000002</v>
      </c>
      <c r="N52">
        <v>56.615516999999997</v>
      </c>
      <c r="O52">
        <v>119.498093</v>
      </c>
      <c r="P52">
        <v>99.649687999999998</v>
      </c>
      <c r="Q52">
        <v>11.666043</v>
      </c>
      <c r="R52">
        <v>23.788373</v>
      </c>
      <c r="S52">
        <v>15.467081</v>
      </c>
      <c r="T52">
        <v>0</v>
      </c>
      <c r="U52">
        <v>337.21454199999999</v>
      </c>
      <c r="V52">
        <v>11.01582</v>
      </c>
      <c r="W52">
        <v>36.951312000000001</v>
      </c>
      <c r="X52">
        <v>81.091896000000006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8.8077279999999991</v>
      </c>
      <c r="AE52">
        <v>31.847028999999999</v>
      </c>
      <c r="AF52">
        <v>8.5749460000000006</v>
      </c>
      <c r="AG52">
        <v>39.216318999999999</v>
      </c>
      <c r="AH52">
        <v>36.603444000000003</v>
      </c>
      <c r="AI52">
        <v>0</v>
      </c>
      <c r="AJ52">
        <v>0</v>
      </c>
      <c r="AK52">
        <v>24.769940999999999</v>
      </c>
      <c r="AL52">
        <v>12.912667000000001</v>
      </c>
      <c r="AM52">
        <v>0</v>
      </c>
      <c r="AN52">
        <v>0.55456000000000005</v>
      </c>
      <c r="AO52">
        <v>24.147836999999999</v>
      </c>
      <c r="AP52">
        <v>11.140473</v>
      </c>
      <c r="AQ52">
        <v>0</v>
      </c>
      <c r="AR52">
        <v>10.667952</v>
      </c>
      <c r="AS52">
        <v>9.7490009999999998</v>
      </c>
      <c r="AT52">
        <v>17.016848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72.47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2223.8114699999996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626.66246000000001</v>
      </c>
      <c r="L53">
        <v>440.63279999999997</v>
      </c>
      <c r="M53">
        <v>59.910600000000002</v>
      </c>
      <c r="N53">
        <v>56.615516999999997</v>
      </c>
      <c r="O53">
        <v>119.498093</v>
      </c>
      <c r="P53">
        <v>99.649687999999998</v>
      </c>
      <c r="Q53">
        <v>11.666043</v>
      </c>
      <c r="R53">
        <v>23.788373</v>
      </c>
      <c r="S53">
        <v>15.467081</v>
      </c>
      <c r="T53">
        <v>0</v>
      </c>
      <c r="U53">
        <v>337.21454199999999</v>
      </c>
      <c r="V53">
        <v>11.01582</v>
      </c>
      <c r="W53">
        <v>36.951312000000001</v>
      </c>
      <c r="X53">
        <v>81.091896000000006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8.8077279999999991</v>
      </c>
      <c r="AE53">
        <v>31.847028999999999</v>
      </c>
      <c r="AF53">
        <v>8.5749460000000006</v>
      </c>
      <c r="AG53">
        <v>39.216318999999999</v>
      </c>
      <c r="AH53">
        <v>36.603444000000003</v>
      </c>
      <c r="AI53">
        <v>0</v>
      </c>
      <c r="AJ53">
        <v>0</v>
      </c>
      <c r="AK53">
        <v>24.769940999999999</v>
      </c>
      <c r="AL53">
        <v>12.912667000000001</v>
      </c>
      <c r="AM53">
        <v>0</v>
      </c>
      <c r="AN53">
        <v>0.55456000000000005</v>
      </c>
      <c r="AO53">
        <v>24.147836999999999</v>
      </c>
      <c r="AP53">
        <v>11.140473</v>
      </c>
      <c r="AQ53">
        <v>0</v>
      </c>
      <c r="AR53">
        <v>8.5343619999999998</v>
      </c>
      <c r="AS53">
        <v>9.7490009999999998</v>
      </c>
      <c r="AT53">
        <v>17.054984000000001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73.44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2227.5175159999994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626.66246000000001</v>
      </c>
      <c r="L54">
        <v>428.07089999999999</v>
      </c>
      <c r="M54">
        <v>59.910600000000002</v>
      </c>
      <c r="N54">
        <v>56.615516999999997</v>
      </c>
      <c r="O54">
        <v>119.498093</v>
      </c>
      <c r="P54">
        <v>99.649687999999998</v>
      </c>
      <c r="Q54">
        <v>11.666043</v>
      </c>
      <c r="R54">
        <v>23.788373</v>
      </c>
      <c r="S54">
        <v>15.467081</v>
      </c>
      <c r="T54">
        <v>0</v>
      </c>
      <c r="U54">
        <v>337.21454199999999</v>
      </c>
      <c r="V54">
        <v>11.01582</v>
      </c>
      <c r="W54">
        <v>36.951312000000001</v>
      </c>
      <c r="X54">
        <v>81.091896000000006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8.8077279999999991</v>
      </c>
      <c r="AE54">
        <v>31.847028999999999</v>
      </c>
      <c r="AF54">
        <v>8.5749460000000006</v>
      </c>
      <c r="AG54">
        <v>39.216318999999999</v>
      </c>
      <c r="AH54">
        <v>36.603444000000003</v>
      </c>
      <c r="AI54">
        <v>0</v>
      </c>
      <c r="AJ54">
        <v>0</v>
      </c>
      <c r="AK54">
        <v>24.769940999999999</v>
      </c>
      <c r="AL54">
        <v>12.912667000000001</v>
      </c>
      <c r="AM54">
        <v>0</v>
      </c>
      <c r="AN54">
        <v>0.55456000000000005</v>
      </c>
      <c r="AO54">
        <v>24.147836999999999</v>
      </c>
      <c r="AP54">
        <v>11.140473</v>
      </c>
      <c r="AQ54">
        <v>0</v>
      </c>
      <c r="AR54">
        <v>8.5343619999999998</v>
      </c>
      <c r="AS54">
        <v>9.7490009999999998</v>
      </c>
      <c r="AT54">
        <v>17.030266000000001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74.41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2215.9008979999994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578.34745999999996</v>
      </c>
      <c r="L55">
        <v>371.33175999999997</v>
      </c>
      <c r="M55">
        <v>59.910600000000002</v>
      </c>
      <c r="N55">
        <v>56.615516999999997</v>
      </c>
      <c r="O55">
        <v>119.498093</v>
      </c>
      <c r="P55">
        <v>99.649687999999998</v>
      </c>
      <c r="Q55">
        <v>9.3033359999999998</v>
      </c>
      <c r="R55">
        <v>23.788373</v>
      </c>
      <c r="S55">
        <v>11.199919</v>
      </c>
      <c r="T55">
        <v>0</v>
      </c>
      <c r="U55">
        <v>337.21454199999999</v>
      </c>
      <c r="V55">
        <v>11.01582</v>
      </c>
      <c r="W55">
        <v>36.951312000000001</v>
      </c>
      <c r="X55">
        <v>81.091896000000006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8.8077279999999991</v>
      </c>
      <c r="AE55">
        <v>31.847028999999999</v>
      </c>
      <c r="AF55">
        <v>8.5749460000000006</v>
      </c>
      <c r="AG55">
        <v>39.216318999999999</v>
      </c>
      <c r="AH55">
        <v>36.603444000000003</v>
      </c>
      <c r="AI55">
        <v>0</v>
      </c>
      <c r="AJ55">
        <v>0</v>
      </c>
      <c r="AK55">
        <v>24.769940999999999</v>
      </c>
      <c r="AL55">
        <v>12.912667000000001</v>
      </c>
      <c r="AM55">
        <v>0</v>
      </c>
      <c r="AN55">
        <v>0.55456000000000005</v>
      </c>
      <c r="AO55">
        <v>24.147836999999999</v>
      </c>
      <c r="AP55">
        <v>11.140473</v>
      </c>
      <c r="AQ55">
        <v>0</v>
      </c>
      <c r="AR55">
        <v>8.5343619999999998</v>
      </c>
      <c r="AS55">
        <v>9.7490009999999998</v>
      </c>
      <c r="AT55">
        <v>14.495805000000001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73.44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2100.7124279999998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496.05880200000001</v>
      </c>
      <c r="L56">
        <v>326.60939999999999</v>
      </c>
      <c r="M56">
        <v>59.910600000000002</v>
      </c>
      <c r="N56">
        <v>56.615516999999997</v>
      </c>
      <c r="O56">
        <v>119.498093</v>
      </c>
      <c r="P56">
        <v>99.649687999999998</v>
      </c>
      <c r="Q56">
        <v>5.7301589999999996</v>
      </c>
      <c r="R56">
        <v>23.788373</v>
      </c>
      <c r="S56">
        <v>7.6434329999999999</v>
      </c>
      <c r="T56">
        <v>0</v>
      </c>
      <c r="U56">
        <v>337.21454199999999</v>
      </c>
      <c r="V56">
        <v>11.01582</v>
      </c>
      <c r="W56">
        <v>36.951312000000001</v>
      </c>
      <c r="X56">
        <v>81.091896000000006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8.8077279999999991</v>
      </c>
      <c r="AE56">
        <v>31.847028999999999</v>
      </c>
      <c r="AF56">
        <v>8.5749460000000006</v>
      </c>
      <c r="AG56">
        <v>39.216318999999999</v>
      </c>
      <c r="AH56">
        <v>36.603444000000003</v>
      </c>
      <c r="AI56">
        <v>0</v>
      </c>
      <c r="AJ56">
        <v>0</v>
      </c>
      <c r="AK56">
        <v>24.769940999999999</v>
      </c>
      <c r="AL56">
        <v>12.912667000000001</v>
      </c>
      <c r="AM56">
        <v>0</v>
      </c>
      <c r="AN56">
        <v>0.55456000000000005</v>
      </c>
      <c r="AO56">
        <v>24.147836999999999</v>
      </c>
      <c r="AP56">
        <v>11.140473</v>
      </c>
      <c r="AQ56">
        <v>0</v>
      </c>
      <c r="AR56">
        <v>8.5343619999999998</v>
      </c>
      <c r="AS56">
        <v>9.7490009999999998</v>
      </c>
      <c r="AT56">
        <v>14.495805000000001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71.510000000000005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1964.6417470000001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552.72849799999995</v>
      </c>
      <c r="L57">
        <v>326.60939999999999</v>
      </c>
      <c r="M57">
        <v>59.910600000000002</v>
      </c>
      <c r="N57">
        <v>56.615516999999997</v>
      </c>
      <c r="O57">
        <v>119.498093</v>
      </c>
      <c r="P57">
        <v>99.649687999999998</v>
      </c>
      <c r="Q57">
        <v>8.5994829999999993</v>
      </c>
      <c r="R57">
        <v>23.788373</v>
      </c>
      <c r="S57">
        <v>10.655996</v>
      </c>
      <c r="T57">
        <v>0</v>
      </c>
      <c r="U57">
        <v>337.21454199999999</v>
      </c>
      <c r="V57">
        <v>11.01582</v>
      </c>
      <c r="W57">
        <v>36.951312000000001</v>
      </c>
      <c r="X57">
        <v>81.091896000000006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8.8077279999999991</v>
      </c>
      <c r="AE57">
        <v>31.847028999999999</v>
      </c>
      <c r="AF57">
        <v>8.5749460000000006</v>
      </c>
      <c r="AG57">
        <v>39.216318999999999</v>
      </c>
      <c r="AH57">
        <v>36.603444000000003</v>
      </c>
      <c r="AI57">
        <v>0</v>
      </c>
      <c r="AJ57">
        <v>0</v>
      </c>
      <c r="AK57">
        <v>24.769940999999999</v>
      </c>
      <c r="AL57">
        <v>2.2456809999999998</v>
      </c>
      <c r="AM57">
        <v>0</v>
      </c>
      <c r="AN57">
        <v>0.55456000000000005</v>
      </c>
      <c r="AO57">
        <v>24.147836999999999</v>
      </c>
      <c r="AP57">
        <v>11.140473</v>
      </c>
      <c r="AQ57">
        <v>0</v>
      </c>
      <c r="AR57">
        <v>8.5343619999999998</v>
      </c>
      <c r="AS57">
        <v>9.7490009999999998</v>
      </c>
      <c r="AT57">
        <v>14.495805000000001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89.87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2034.886344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578.34745999999996</v>
      </c>
      <c r="L58">
        <v>378.761076</v>
      </c>
      <c r="M58">
        <v>59.910600000000002</v>
      </c>
      <c r="N58">
        <v>56.615516999999997</v>
      </c>
      <c r="O58">
        <v>119.498093</v>
      </c>
      <c r="P58">
        <v>99.649687999999998</v>
      </c>
      <c r="Q58">
        <v>8.7715879999999995</v>
      </c>
      <c r="R58">
        <v>23.788373</v>
      </c>
      <c r="S58">
        <v>10.861212</v>
      </c>
      <c r="T58">
        <v>0</v>
      </c>
      <c r="U58">
        <v>337.21454199999999</v>
      </c>
      <c r="V58">
        <v>11.01582</v>
      </c>
      <c r="W58">
        <v>36.951312000000001</v>
      </c>
      <c r="X58">
        <v>81.091896000000006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8.8077279999999991</v>
      </c>
      <c r="AE58">
        <v>31.847028999999999</v>
      </c>
      <c r="AF58">
        <v>8.5749460000000006</v>
      </c>
      <c r="AG58">
        <v>39.216318999999999</v>
      </c>
      <c r="AH58">
        <v>36.603444000000003</v>
      </c>
      <c r="AI58">
        <v>0</v>
      </c>
      <c r="AJ58">
        <v>0</v>
      </c>
      <c r="AK58">
        <v>24.769940999999999</v>
      </c>
      <c r="AL58">
        <v>2.2456809999999998</v>
      </c>
      <c r="AM58">
        <v>0</v>
      </c>
      <c r="AN58">
        <v>0.55456000000000005</v>
      </c>
      <c r="AO58">
        <v>24.147836999999999</v>
      </c>
      <c r="AP58">
        <v>11.140473</v>
      </c>
      <c r="AQ58">
        <v>0</v>
      </c>
      <c r="AR58">
        <v>8.5343619999999998</v>
      </c>
      <c r="AS58">
        <v>9.7490009999999998</v>
      </c>
      <c r="AT58">
        <v>14.495805000000001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89.87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2113.0343029999999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602.50495999999998</v>
      </c>
      <c r="L59">
        <v>435.80130000000003</v>
      </c>
      <c r="M59">
        <v>59.910600000000002</v>
      </c>
      <c r="N59">
        <v>56.615516999999997</v>
      </c>
      <c r="O59">
        <v>119.498093</v>
      </c>
      <c r="P59">
        <v>99.649687999999998</v>
      </c>
      <c r="Q59">
        <v>14.69781</v>
      </c>
      <c r="R59">
        <v>23.788373</v>
      </c>
      <c r="S59">
        <v>18.68486</v>
      </c>
      <c r="T59">
        <v>0</v>
      </c>
      <c r="U59">
        <v>337.21454199999999</v>
      </c>
      <c r="V59">
        <v>11.01582</v>
      </c>
      <c r="W59">
        <v>36.951312000000001</v>
      </c>
      <c r="X59">
        <v>81.091896000000006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8.8077279999999991</v>
      </c>
      <c r="AE59">
        <v>31.847028999999999</v>
      </c>
      <c r="AF59">
        <v>8.5749460000000006</v>
      </c>
      <c r="AG59">
        <v>39.216318999999999</v>
      </c>
      <c r="AH59">
        <v>36.603444000000003</v>
      </c>
      <c r="AI59">
        <v>0</v>
      </c>
      <c r="AJ59">
        <v>0</v>
      </c>
      <c r="AK59">
        <v>24.769940999999999</v>
      </c>
      <c r="AL59">
        <v>2.2456809999999998</v>
      </c>
      <c r="AM59">
        <v>0</v>
      </c>
      <c r="AN59">
        <v>0.55456000000000005</v>
      </c>
      <c r="AO59">
        <v>24.147836999999999</v>
      </c>
      <c r="AP59">
        <v>11.140473</v>
      </c>
      <c r="AQ59">
        <v>0</v>
      </c>
      <c r="AR59">
        <v>10.667952</v>
      </c>
      <c r="AS59">
        <v>9.7490009999999998</v>
      </c>
      <c r="AT59">
        <v>14.495805000000001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2210.1154869999996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626.66246000000001</v>
      </c>
      <c r="L60">
        <v>464.7903</v>
      </c>
      <c r="M60">
        <v>59.910600000000002</v>
      </c>
      <c r="N60">
        <v>56.615516999999997</v>
      </c>
      <c r="O60">
        <v>119.498093</v>
      </c>
      <c r="P60">
        <v>99.649687999999998</v>
      </c>
      <c r="Q60">
        <v>14.69781</v>
      </c>
      <c r="R60">
        <v>23.788373</v>
      </c>
      <c r="S60">
        <v>18.68486</v>
      </c>
      <c r="T60">
        <v>0</v>
      </c>
      <c r="U60">
        <v>337.21454199999999</v>
      </c>
      <c r="V60">
        <v>11.01582</v>
      </c>
      <c r="W60">
        <v>36.951312000000001</v>
      </c>
      <c r="X60">
        <v>81.091896000000006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8.8077279999999991</v>
      </c>
      <c r="AE60">
        <v>31.847028999999999</v>
      </c>
      <c r="AF60">
        <v>8.5749460000000006</v>
      </c>
      <c r="AG60">
        <v>39.216318999999999</v>
      </c>
      <c r="AH60">
        <v>42.093961</v>
      </c>
      <c r="AI60">
        <v>0</v>
      </c>
      <c r="AJ60">
        <v>0</v>
      </c>
      <c r="AK60">
        <v>24.769940999999999</v>
      </c>
      <c r="AL60">
        <v>2.2456809999999998</v>
      </c>
      <c r="AM60">
        <v>0</v>
      </c>
      <c r="AN60">
        <v>0.55456000000000005</v>
      </c>
      <c r="AO60">
        <v>24.147836999999999</v>
      </c>
      <c r="AP60">
        <v>11.140473</v>
      </c>
      <c r="AQ60">
        <v>0</v>
      </c>
      <c r="AR60">
        <v>10.667952</v>
      </c>
      <c r="AS60">
        <v>9.7490009999999998</v>
      </c>
      <c r="AT60">
        <v>14.495805000000001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89.87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2268.7525039999996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660.11486000000002</v>
      </c>
      <c r="L61">
        <v>512.578666</v>
      </c>
      <c r="M61">
        <v>59.910600000000002</v>
      </c>
      <c r="N61">
        <v>56.615516999999997</v>
      </c>
      <c r="O61">
        <v>119.498093</v>
      </c>
      <c r="P61">
        <v>99.649687999999998</v>
      </c>
      <c r="Q61">
        <v>19.311506000000001</v>
      </c>
      <c r="R61">
        <v>23.788373</v>
      </c>
      <c r="S61">
        <v>25.500754000000001</v>
      </c>
      <c r="T61">
        <v>0</v>
      </c>
      <c r="U61">
        <v>337.21454199999999</v>
      </c>
      <c r="V61">
        <v>11.01582</v>
      </c>
      <c r="W61">
        <v>36.951312000000001</v>
      </c>
      <c r="X61">
        <v>81.091896000000006</v>
      </c>
      <c r="Y61">
        <v>0</v>
      </c>
      <c r="Z61">
        <v>6.3010489999999999</v>
      </c>
      <c r="AA61">
        <v>0</v>
      </c>
      <c r="AB61">
        <v>0</v>
      </c>
      <c r="AC61">
        <v>0</v>
      </c>
      <c r="AD61">
        <v>8.8077279999999991</v>
      </c>
      <c r="AE61">
        <v>31.847028999999999</v>
      </c>
      <c r="AF61">
        <v>8.5749460000000006</v>
      </c>
      <c r="AG61">
        <v>39.216318999999999</v>
      </c>
      <c r="AH61">
        <v>42.093961</v>
      </c>
      <c r="AI61">
        <v>0</v>
      </c>
      <c r="AJ61">
        <v>0</v>
      </c>
      <c r="AK61">
        <v>24.769940999999999</v>
      </c>
      <c r="AL61">
        <v>2.2456809999999998</v>
      </c>
      <c r="AM61">
        <v>0</v>
      </c>
      <c r="AN61">
        <v>0.55456000000000005</v>
      </c>
      <c r="AO61">
        <v>24.147836999999999</v>
      </c>
      <c r="AP61">
        <v>11.140473</v>
      </c>
      <c r="AQ61">
        <v>0</v>
      </c>
      <c r="AR61">
        <v>12.801542</v>
      </c>
      <c r="AS61">
        <v>9.7490009999999998</v>
      </c>
      <c r="AT61">
        <v>14.495805000000001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89.87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2369.8574990000002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660.11486000000002</v>
      </c>
      <c r="L62">
        <v>553.16326600000002</v>
      </c>
      <c r="M62">
        <v>59.910600000000002</v>
      </c>
      <c r="N62">
        <v>56.615516999999997</v>
      </c>
      <c r="O62">
        <v>119.498093</v>
      </c>
      <c r="P62">
        <v>99.649687999999998</v>
      </c>
      <c r="Q62">
        <v>19.311506000000001</v>
      </c>
      <c r="R62">
        <v>23.788373</v>
      </c>
      <c r="S62">
        <v>25.500754000000001</v>
      </c>
      <c r="T62">
        <v>0</v>
      </c>
      <c r="U62">
        <v>337.21454199999999</v>
      </c>
      <c r="V62">
        <v>11.01582</v>
      </c>
      <c r="W62">
        <v>36.951312000000001</v>
      </c>
      <c r="X62">
        <v>81.091896000000006</v>
      </c>
      <c r="Y62">
        <v>0</v>
      </c>
      <c r="Z62">
        <v>6.3010489999999999</v>
      </c>
      <c r="AA62">
        <v>0</v>
      </c>
      <c r="AB62">
        <v>0</v>
      </c>
      <c r="AC62">
        <v>0</v>
      </c>
      <c r="AD62">
        <v>8.8077279999999991</v>
      </c>
      <c r="AE62">
        <v>31.847028999999999</v>
      </c>
      <c r="AF62">
        <v>8.5749460000000006</v>
      </c>
      <c r="AG62">
        <v>39.216318999999999</v>
      </c>
      <c r="AH62">
        <v>42.093961</v>
      </c>
      <c r="AI62">
        <v>0</v>
      </c>
      <c r="AJ62">
        <v>0</v>
      </c>
      <c r="AK62">
        <v>24.769940999999999</v>
      </c>
      <c r="AL62">
        <v>2.2456809999999998</v>
      </c>
      <c r="AM62">
        <v>0</v>
      </c>
      <c r="AN62">
        <v>0.55456000000000005</v>
      </c>
      <c r="AO62">
        <v>24.147836999999999</v>
      </c>
      <c r="AP62">
        <v>11.140473</v>
      </c>
      <c r="AQ62">
        <v>0</v>
      </c>
      <c r="AR62">
        <v>47.472386</v>
      </c>
      <c r="AS62">
        <v>9.7490009999999998</v>
      </c>
      <c r="AT62">
        <v>14.495805000000001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2445.1129430000005</v>
      </c>
    </row>
    <row r="63" spans="1:117">
      <c r="A63" t="s">
        <v>105</v>
      </c>
      <c r="B63">
        <v>0</v>
      </c>
      <c r="C63">
        <v>0</v>
      </c>
      <c r="D63">
        <v>19.326000000000001</v>
      </c>
      <c r="E63">
        <v>0</v>
      </c>
      <c r="F63">
        <v>0</v>
      </c>
      <c r="G63">
        <v>31.887899999999998</v>
      </c>
      <c r="H63">
        <v>0</v>
      </c>
      <c r="I63">
        <v>0</v>
      </c>
      <c r="J63">
        <v>38.652000000000001</v>
      </c>
      <c r="K63">
        <v>510.70645999999999</v>
      </c>
      <c r="L63">
        <v>413.68732899999998</v>
      </c>
      <c r="M63">
        <v>59.910600000000002</v>
      </c>
      <c r="N63">
        <v>56.615516999999997</v>
      </c>
      <c r="O63">
        <v>119.498093</v>
      </c>
      <c r="P63">
        <v>99.649687999999998</v>
      </c>
      <c r="Q63">
        <v>14.69781</v>
      </c>
      <c r="R63">
        <v>23.788373</v>
      </c>
      <c r="S63">
        <v>19.132352999999998</v>
      </c>
      <c r="T63">
        <v>0</v>
      </c>
      <c r="U63">
        <v>337.21454199999999</v>
      </c>
      <c r="V63">
        <v>11.01582</v>
      </c>
      <c r="W63">
        <v>36.951312000000001</v>
      </c>
      <c r="X63">
        <v>81.091896000000006</v>
      </c>
      <c r="Y63">
        <v>0</v>
      </c>
      <c r="Z63">
        <v>6.3010489999999999</v>
      </c>
      <c r="AA63">
        <v>0</v>
      </c>
      <c r="AB63">
        <v>0</v>
      </c>
      <c r="AC63">
        <v>0</v>
      </c>
      <c r="AD63">
        <v>8.8077279999999991</v>
      </c>
      <c r="AE63">
        <v>31.847028999999999</v>
      </c>
      <c r="AF63">
        <v>8.5749460000000006</v>
      </c>
      <c r="AG63">
        <v>39.216318999999999</v>
      </c>
      <c r="AH63">
        <v>42.093961</v>
      </c>
      <c r="AI63">
        <v>0</v>
      </c>
      <c r="AJ63">
        <v>0</v>
      </c>
      <c r="AK63">
        <v>24.769940999999999</v>
      </c>
      <c r="AL63">
        <v>2.2456809999999998</v>
      </c>
      <c r="AM63">
        <v>0</v>
      </c>
      <c r="AN63">
        <v>0.55456000000000005</v>
      </c>
      <c r="AO63">
        <v>24.147836999999999</v>
      </c>
      <c r="AP63">
        <v>11.140473</v>
      </c>
      <c r="AQ63">
        <v>0</v>
      </c>
      <c r="AR63">
        <v>47.472386</v>
      </c>
      <c r="AS63">
        <v>9.7490009999999998</v>
      </c>
      <c r="AT63">
        <v>14.495805000000001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89.87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2235.1124089999998</v>
      </c>
    </row>
    <row r="64" spans="1:117">
      <c r="A64" t="s">
        <v>106</v>
      </c>
      <c r="B64">
        <v>0</v>
      </c>
      <c r="C64">
        <v>0</v>
      </c>
      <c r="D64">
        <v>32.467680000000001</v>
      </c>
      <c r="E64">
        <v>0</v>
      </c>
      <c r="F64">
        <v>0</v>
      </c>
      <c r="G64">
        <v>48.307270000000003</v>
      </c>
      <c r="H64">
        <v>0</v>
      </c>
      <c r="I64">
        <v>0</v>
      </c>
      <c r="J64">
        <v>52.382736000000001</v>
      </c>
      <c r="K64">
        <v>536.79543999999999</v>
      </c>
      <c r="L64">
        <v>418.55487399999998</v>
      </c>
      <c r="M64">
        <v>59.910600000000002</v>
      </c>
      <c r="N64">
        <v>56.615516999999997</v>
      </c>
      <c r="O64">
        <v>119.498093</v>
      </c>
      <c r="P64">
        <v>99.649687999999998</v>
      </c>
      <c r="Q64">
        <v>14.69781</v>
      </c>
      <c r="R64">
        <v>23.788373</v>
      </c>
      <c r="S64">
        <v>19.132352999999998</v>
      </c>
      <c r="T64">
        <v>0</v>
      </c>
      <c r="U64">
        <v>337.21454199999999</v>
      </c>
      <c r="V64">
        <v>11.01582</v>
      </c>
      <c r="W64">
        <v>36.951312000000001</v>
      </c>
      <c r="X64">
        <v>81.091896000000006</v>
      </c>
      <c r="Y64">
        <v>0</v>
      </c>
      <c r="Z64">
        <v>6.3010489999999999</v>
      </c>
      <c r="AA64">
        <v>0</v>
      </c>
      <c r="AB64">
        <v>0</v>
      </c>
      <c r="AC64">
        <v>0</v>
      </c>
      <c r="AD64">
        <v>8.8077279999999991</v>
      </c>
      <c r="AE64">
        <v>31.847028999999999</v>
      </c>
      <c r="AF64">
        <v>8.5749460000000006</v>
      </c>
      <c r="AG64">
        <v>39.216318999999999</v>
      </c>
      <c r="AH64">
        <v>42.093961</v>
      </c>
      <c r="AI64">
        <v>0</v>
      </c>
      <c r="AJ64">
        <v>0</v>
      </c>
      <c r="AK64">
        <v>24.769940999999999</v>
      </c>
      <c r="AL64">
        <v>2.2456809999999998</v>
      </c>
      <c r="AM64">
        <v>0</v>
      </c>
      <c r="AN64">
        <v>0.55456000000000005</v>
      </c>
      <c r="AO64">
        <v>24.147836999999999</v>
      </c>
      <c r="AP64">
        <v>11.140473</v>
      </c>
      <c r="AQ64">
        <v>0</v>
      </c>
      <c r="AR64">
        <v>12.801542</v>
      </c>
      <c r="AS64">
        <v>9.7490009999999998</v>
      </c>
      <c r="AT64">
        <v>14.495805000000001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2274.6898759999995</v>
      </c>
    </row>
    <row r="65" spans="1:117">
      <c r="A65" t="s">
        <v>107</v>
      </c>
      <c r="B65">
        <v>0</v>
      </c>
      <c r="C65">
        <v>0</v>
      </c>
      <c r="D65">
        <v>32.467680000000001</v>
      </c>
      <c r="E65">
        <v>0</v>
      </c>
      <c r="F65">
        <v>0</v>
      </c>
      <c r="G65">
        <v>48.306399999999996</v>
      </c>
      <c r="H65">
        <v>0</v>
      </c>
      <c r="I65">
        <v>0</v>
      </c>
      <c r="J65">
        <v>45.821173000000002</v>
      </c>
      <c r="K65">
        <v>583.17895999999996</v>
      </c>
      <c r="L65">
        <v>418.55487399999998</v>
      </c>
      <c r="M65">
        <v>59.910600000000002</v>
      </c>
      <c r="N65">
        <v>56.615516999999997</v>
      </c>
      <c r="O65">
        <v>119.498093</v>
      </c>
      <c r="P65">
        <v>99.649687999999998</v>
      </c>
      <c r="Q65">
        <v>14.69781</v>
      </c>
      <c r="R65">
        <v>23.788373</v>
      </c>
      <c r="S65">
        <v>19.132352999999998</v>
      </c>
      <c r="T65">
        <v>0</v>
      </c>
      <c r="U65">
        <v>337.21454199999999</v>
      </c>
      <c r="V65">
        <v>11.01582</v>
      </c>
      <c r="W65">
        <v>36.951312000000001</v>
      </c>
      <c r="X65">
        <v>81.091896000000006</v>
      </c>
      <c r="Y65">
        <v>0</v>
      </c>
      <c r="Z65">
        <v>6.3010489999999999</v>
      </c>
      <c r="AA65">
        <v>0</v>
      </c>
      <c r="AB65">
        <v>11.592701</v>
      </c>
      <c r="AC65">
        <v>0</v>
      </c>
      <c r="AD65">
        <v>8.8077279999999991</v>
      </c>
      <c r="AE65">
        <v>31.847028999999999</v>
      </c>
      <c r="AF65">
        <v>8.5749460000000006</v>
      </c>
      <c r="AG65">
        <v>39.216318999999999</v>
      </c>
      <c r="AH65">
        <v>42.093961</v>
      </c>
      <c r="AI65">
        <v>0</v>
      </c>
      <c r="AJ65">
        <v>0</v>
      </c>
      <c r="AK65">
        <v>24.769940999999999</v>
      </c>
      <c r="AL65">
        <v>2.2456809999999998</v>
      </c>
      <c r="AM65">
        <v>0</v>
      </c>
      <c r="AN65">
        <v>0.55456000000000005</v>
      </c>
      <c r="AO65">
        <v>24.147836999999999</v>
      </c>
      <c r="AP65">
        <v>11.140473</v>
      </c>
      <c r="AQ65">
        <v>0</v>
      </c>
      <c r="AR65">
        <v>10.667952</v>
      </c>
      <c r="AS65">
        <v>9.7490009999999998</v>
      </c>
      <c r="AT65">
        <v>14.495805000000001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89.87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2323.9700739999994</v>
      </c>
    </row>
    <row r="66" spans="1:117">
      <c r="A66" t="s">
        <v>108</v>
      </c>
      <c r="B66">
        <v>0</v>
      </c>
      <c r="C66">
        <v>0</v>
      </c>
      <c r="D66">
        <v>32.467680000000001</v>
      </c>
      <c r="E66">
        <v>0</v>
      </c>
      <c r="F66">
        <v>0</v>
      </c>
      <c r="G66">
        <v>48.306399999999996</v>
      </c>
      <c r="H66">
        <v>0</v>
      </c>
      <c r="I66">
        <v>0</v>
      </c>
      <c r="J66">
        <v>52.382736000000001</v>
      </c>
      <c r="K66">
        <v>584.14526000000001</v>
      </c>
      <c r="L66">
        <v>418.55487399999998</v>
      </c>
      <c r="M66">
        <v>59.910600000000002</v>
      </c>
      <c r="N66">
        <v>56.615516999999997</v>
      </c>
      <c r="O66">
        <v>119.498093</v>
      </c>
      <c r="P66">
        <v>99.649687999999998</v>
      </c>
      <c r="Q66">
        <v>14.69781</v>
      </c>
      <c r="R66">
        <v>23.788373</v>
      </c>
      <c r="S66">
        <v>19.132352999999998</v>
      </c>
      <c r="T66">
        <v>0</v>
      </c>
      <c r="U66">
        <v>337.21454199999999</v>
      </c>
      <c r="V66">
        <v>11.01582</v>
      </c>
      <c r="W66">
        <v>36.951312000000001</v>
      </c>
      <c r="X66">
        <v>81.091896000000006</v>
      </c>
      <c r="Y66">
        <v>0</v>
      </c>
      <c r="Z66">
        <v>6.3010489999999999</v>
      </c>
      <c r="AA66">
        <v>0</v>
      </c>
      <c r="AB66">
        <v>11.592701</v>
      </c>
      <c r="AC66">
        <v>0</v>
      </c>
      <c r="AD66">
        <v>8.8077279999999991</v>
      </c>
      <c r="AE66">
        <v>31.847028999999999</v>
      </c>
      <c r="AF66">
        <v>8.5749460000000006</v>
      </c>
      <c r="AG66">
        <v>39.216318999999999</v>
      </c>
      <c r="AH66">
        <v>42.093961</v>
      </c>
      <c r="AI66">
        <v>0</v>
      </c>
      <c r="AJ66">
        <v>0</v>
      </c>
      <c r="AK66">
        <v>24.769940999999999</v>
      </c>
      <c r="AL66">
        <v>2.2456809999999998</v>
      </c>
      <c r="AM66">
        <v>0</v>
      </c>
      <c r="AN66">
        <v>0.55456000000000005</v>
      </c>
      <c r="AO66">
        <v>24.147836999999999</v>
      </c>
      <c r="AP66">
        <v>11.140473</v>
      </c>
      <c r="AQ66">
        <v>0</v>
      </c>
      <c r="AR66">
        <v>10.667952</v>
      </c>
      <c r="AS66">
        <v>9.7490009999999998</v>
      </c>
      <c r="AT66">
        <v>14.495805000000001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2331.4979369999992</v>
      </c>
    </row>
    <row r="67" spans="1:117">
      <c r="A67" t="s">
        <v>109</v>
      </c>
      <c r="B67">
        <v>0</v>
      </c>
      <c r="C67">
        <v>0</v>
      </c>
      <c r="D67">
        <v>13.636426</v>
      </c>
      <c r="E67">
        <v>0</v>
      </c>
      <c r="F67">
        <v>0</v>
      </c>
      <c r="G67">
        <v>48.306399999999996</v>
      </c>
      <c r="H67">
        <v>0</v>
      </c>
      <c r="I67">
        <v>0</v>
      </c>
      <c r="J67">
        <v>52.382736000000001</v>
      </c>
      <c r="K67">
        <v>636.32546000000002</v>
      </c>
      <c r="L67">
        <v>418.55487399999998</v>
      </c>
      <c r="M67">
        <v>59.910600000000002</v>
      </c>
      <c r="N67">
        <v>56.615516999999997</v>
      </c>
      <c r="O67">
        <v>119.498093</v>
      </c>
      <c r="P67">
        <v>99.649687999999998</v>
      </c>
      <c r="Q67">
        <v>14.69781</v>
      </c>
      <c r="R67">
        <v>23.788373</v>
      </c>
      <c r="S67">
        <v>19.132352999999998</v>
      </c>
      <c r="T67">
        <v>0</v>
      </c>
      <c r="U67">
        <v>337.21454199999999</v>
      </c>
      <c r="V67">
        <v>11.01582</v>
      </c>
      <c r="W67">
        <v>36.951312000000001</v>
      </c>
      <c r="X67">
        <v>81.091896000000006</v>
      </c>
      <c r="Y67">
        <v>0</v>
      </c>
      <c r="Z67">
        <v>0</v>
      </c>
      <c r="AA67">
        <v>0</v>
      </c>
      <c r="AB67">
        <v>11.592701</v>
      </c>
      <c r="AC67">
        <v>0</v>
      </c>
      <c r="AD67">
        <v>8.8077279999999991</v>
      </c>
      <c r="AE67">
        <v>31.847028999999999</v>
      </c>
      <c r="AF67">
        <v>8.5749460000000006</v>
      </c>
      <c r="AG67">
        <v>39.216318999999999</v>
      </c>
      <c r="AH67">
        <v>42.093961</v>
      </c>
      <c r="AI67">
        <v>0</v>
      </c>
      <c r="AJ67">
        <v>0</v>
      </c>
      <c r="AK67">
        <v>24.769940999999999</v>
      </c>
      <c r="AL67">
        <v>2.2456809999999998</v>
      </c>
      <c r="AM67">
        <v>0</v>
      </c>
      <c r="AN67">
        <v>0.55456000000000005</v>
      </c>
      <c r="AO67">
        <v>24.147836999999999</v>
      </c>
      <c r="AP67">
        <v>11.388038999999999</v>
      </c>
      <c r="AQ67">
        <v>0</v>
      </c>
      <c r="AR67">
        <v>8.5343619999999998</v>
      </c>
      <c r="AS67">
        <v>9.7490009999999998</v>
      </c>
      <c r="AT67">
        <v>14.495805000000001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89.87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2356.6598099999997</v>
      </c>
    </row>
    <row r="68" spans="1:117">
      <c r="A68" t="s">
        <v>110</v>
      </c>
      <c r="B68">
        <v>0</v>
      </c>
      <c r="C68">
        <v>0</v>
      </c>
      <c r="D68">
        <v>14.131171</v>
      </c>
      <c r="E68">
        <v>0</v>
      </c>
      <c r="F68">
        <v>0</v>
      </c>
      <c r="G68">
        <v>48.306399999999996</v>
      </c>
      <c r="H68">
        <v>0</v>
      </c>
      <c r="I68">
        <v>0</v>
      </c>
      <c r="J68">
        <v>52.382736000000001</v>
      </c>
      <c r="K68">
        <v>614.10055999999997</v>
      </c>
      <c r="L68">
        <v>418.56434400000001</v>
      </c>
      <c r="M68">
        <v>59.910600000000002</v>
      </c>
      <c r="N68">
        <v>56.615516999999997</v>
      </c>
      <c r="O68">
        <v>119.498093</v>
      </c>
      <c r="P68">
        <v>99.649687999999998</v>
      </c>
      <c r="Q68">
        <v>14.69781</v>
      </c>
      <c r="R68">
        <v>23.788373</v>
      </c>
      <c r="S68">
        <v>19.132352999999998</v>
      </c>
      <c r="T68">
        <v>0</v>
      </c>
      <c r="U68">
        <v>337.21454199999999</v>
      </c>
      <c r="V68">
        <v>11.01582</v>
      </c>
      <c r="W68">
        <v>36.951312000000001</v>
      </c>
      <c r="X68">
        <v>81.091896000000006</v>
      </c>
      <c r="Y68">
        <v>0</v>
      </c>
      <c r="Z68">
        <v>0</v>
      </c>
      <c r="AA68">
        <v>0</v>
      </c>
      <c r="AB68">
        <v>11.592701</v>
      </c>
      <c r="AC68">
        <v>0</v>
      </c>
      <c r="AD68">
        <v>8.8077279999999991</v>
      </c>
      <c r="AE68">
        <v>31.847028999999999</v>
      </c>
      <c r="AF68">
        <v>8.5749460000000006</v>
      </c>
      <c r="AG68">
        <v>39.216318999999999</v>
      </c>
      <c r="AH68">
        <v>42.093961</v>
      </c>
      <c r="AI68">
        <v>0</v>
      </c>
      <c r="AJ68">
        <v>0</v>
      </c>
      <c r="AK68">
        <v>24.769940999999999</v>
      </c>
      <c r="AL68">
        <v>2.2456809999999998</v>
      </c>
      <c r="AM68">
        <v>0</v>
      </c>
      <c r="AN68">
        <v>0.55456000000000005</v>
      </c>
      <c r="AO68">
        <v>24.147836999999999</v>
      </c>
      <c r="AP68">
        <v>11.388038999999999</v>
      </c>
      <c r="AQ68">
        <v>0</v>
      </c>
      <c r="AR68">
        <v>8.5343619999999998</v>
      </c>
      <c r="AS68">
        <v>9.7490009999999998</v>
      </c>
      <c r="AT68">
        <v>14.495805000000001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89.87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2334.9391249999994</v>
      </c>
    </row>
    <row r="69" spans="1:117">
      <c r="A69" t="s">
        <v>111</v>
      </c>
      <c r="B69">
        <v>0</v>
      </c>
      <c r="C69">
        <v>0</v>
      </c>
      <c r="D69">
        <v>32.467680000000001</v>
      </c>
      <c r="E69">
        <v>0</v>
      </c>
      <c r="F69">
        <v>0</v>
      </c>
      <c r="G69">
        <v>48.306399999999996</v>
      </c>
      <c r="H69">
        <v>0</v>
      </c>
      <c r="I69">
        <v>0</v>
      </c>
      <c r="J69">
        <v>52.382736000000001</v>
      </c>
      <c r="K69">
        <v>617.96576000000005</v>
      </c>
      <c r="L69">
        <v>418.55487399999998</v>
      </c>
      <c r="M69">
        <v>59.910600000000002</v>
      </c>
      <c r="N69">
        <v>56.615516999999997</v>
      </c>
      <c r="O69">
        <v>119.498093</v>
      </c>
      <c r="P69">
        <v>99.649687999999998</v>
      </c>
      <c r="Q69">
        <v>14.69781</v>
      </c>
      <c r="R69">
        <v>23.788373</v>
      </c>
      <c r="S69">
        <v>19.132352999999998</v>
      </c>
      <c r="T69">
        <v>0</v>
      </c>
      <c r="U69">
        <v>337.21454199999999</v>
      </c>
      <c r="V69">
        <v>11.01582</v>
      </c>
      <c r="W69">
        <v>36.951312000000001</v>
      </c>
      <c r="X69">
        <v>81.091896000000006</v>
      </c>
      <c r="Y69">
        <v>0</v>
      </c>
      <c r="Z69">
        <v>0</v>
      </c>
      <c r="AA69">
        <v>0</v>
      </c>
      <c r="AB69">
        <v>11.592701</v>
      </c>
      <c r="AC69">
        <v>0</v>
      </c>
      <c r="AD69">
        <v>8.8077279999999991</v>
      </c>
      <c r="AE69">
        <v>31.847028999999999</v>
      </c>
      <c r="AF69">
        <v>8.5749460000000006</v>
      </c>
      <c r="AG69">
        <v>39.216318999999999</v>
      </c>
      <c r="AH69">
        <v>42.093961</v>
      </c>
      <c r="AI69">
        <v>0</v>
      </c>
      <c r="AJ69">
        <v>0</v>
      </c>
      <c r="AK69">
        <v>24.769940999999999</v>
      </c>
      <c r="AL69">
        <v>2.2456809999999998</v>
      </c>
      <c r="AM69">
        <v>0</v>
      </c>
      <c r="AN69">
        <v>0.55456000000000005</v>
      </c>
      <c r="AO69">
        <v>24.147836999999999</v>
      </c>
      <c r="AP69">
        <v>11.388038999999999</v>
      </c>
      <c r="AQ69">
        <v>0</v>
      </c>
      <c r="AR69">
        <v>8.5343619999999998</v>
      </c>
      <c r="AS69">
        <v>9.7490009999999998</v>
      </c>
      <c r="AT69">
        <v>14.495805000000001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89.87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2357.1313639999998</v>
      </c>
    </row>
    <row r="70" spans="1:117">
      <c r="A70" t="s">
        <v>112</v>
      </c>
      <c r="B70">
        <v>0</v>
      </c>
      <c r="C70">
        <v>0</v>
      </c>
      <c r="D70">
        <v>32.467680000000001</v>
      </c>
      <c r="E70">
        <v>0</v>
      </c>
      <c r="F70">
        <v>0</v>
      </c>
      <c r="G70">
        <v>48.306399999999996</v>
      </c>
      <c r="H70">
        <v>0</v>
      </c>
      <c r="I70">
        <v>0</v>
      </c>
      <c r="J70">
        <v>52.382736000000001</v>
      </c>
      <c r="K70">
        <v>634.39286000000004</v>
      </c>
      <c r="L70">
        <v>418.55487399999998</v>
      </c>
      <c r="M70">
        <v>59.910600000000002</v>
      </c>
      <c r="N70">
        <v>56.615516999999997</v>
      </c>
      <c r="O70">
        <v>119.498093</v>
      </c>
      <c r="P70">
        <v>99.649687999999998</v>
      </c>
      <c r="Q70">
        <v>14.69781</v>
      </c>
      <c r="R70">
        <v>23.788373</v>
      </c>
      <c r="S70">
        <v>19.132352999999998</v>
      </c>
      <c r="T70">
        <v>0</v>
      </c>
      <c r="U70">
        <v>337.21454199999999</v>
      </c>
      <c r="V70">
        <v>11.01582</v>
      </c>
      <c r="W70">
        <v>36.951312000000001</v>
      </c>
      <c r="X70">
        <v>81.091896000000006</v>
      </c>
      <c r="Y70">
        <v>0</v>
      </c>
      <c r="Z70">
        <v>0</v>
      </c>
      <c r="AA70">
        <v>0</v>
      </c>
      <c r="AB70">
        <v>11.592701</v>
      </c>
      <c r="AC70">
        <v>0</v>
      </c>
      <c r="AD70">
        <v>8.8077279999999991</v>
      </c>
      <c r="AE70">
        <v>31.847028999999999</v>
      </c>
      <c r="AF70">
        <v>8.5749460000000006</v>
      </c>
      <c r="AG70">
        <v>39.216318999999999</v>
      </c>
      <c r="AH70">
        <v>42.093961</v>
      </c>
      <c r="AI70">
        <v>0</v>
      </c>
      <c r="AJ70">
        <v>0</v>
      </c>
      <c r="AK70">
        <v>24.769940999999999</v>
      </c>
      <c r="AL70">
        <v>2.2456809999999998</v>
      </c>
      <c r="AM70">
        <v>0</v>
      </c>
      <c r="AN70">
        <v>0.55456000000000005</v>
      </c>
      <c r="AO70">
        <v>24.147836999999999</v>
      </c>
      <c r="AP70">
        <v>11.388038999999999</v>
      </c>
      <c r="AQ70">
        <v>0</v>
      </c>
      <c r="AR70">
        <v>8.5343619999999998</v>
      </c>
      <c r="AS70">
        <v>9.7490009999999998</v>
      </c>
      <c r="AT70">
        <v>14.495805000000001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89.87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2373.5584639999997</v>
      </c>
    </row>
    <row r="71" spans="1:117">
      <c r="A71" t="s">
        <v>113</v>
      </c>
      <c r="B71">
        <v>0</v>
      </c>
      <c r="C71">
        <v>0</v>
      </c>
      <c r="D71">
        <v>32.467680000000001</v>
      </c>
      <c r="E71">
        <v>0</v>
      </c>
      <c r="F71">
        <v>0</v>
      </c>
      <c r="G71">
        <v>48.306399999999996</v>
      </c>
      <c r="H71">
        <v>0</v>
      </c>
      <c r="I71">
        <v>0</v>
      </c>
      <c r="J71">
        <v>52.382736000000001</v>
      </c>
      <c r="K71">
        <v>660.11486000000002</v>
      </c>
      <c r="L71">
        <v>421.730323</v>
      </c>
      <c r="M71">
        <v>59.910600000000002</v>
      </c>
      <c r="N71">
        <v>56.615516999999997</v>
      </c>
      <c r="O71">
        <v>119.498093</v>
      </c>
      <c r="P71">
        <v>99.649687999999998</v>
      </c>
      <c r="Q71">
        <v>19.311506000000001</v>
      </c>
      <c r="R71">
        <v>23.788373</v>
      </c>
      <c r="S71">
        <v>25.500754000000001</v>
      </c>
      <c r="T71">
        <v>0</v>
      </c>
      <c r="U71">
        <v>337.21454199999999</v>
      </c>
      <c r="V71">
        <v>11.01582</v>
      </c>
      <c r="W71">
        <v>36.951312000000001</v>
      </c>
      <c r="X71">
        <v>81.091896000000006</v>
      </c>
      <c r="Y71">
        <v>0</v>
      </c>
      <c r="Z71">
        <v>0</v>
      </c>
      <c r="AA71">
        <v>0</v>
      </c>
      <c r="AB71">
        <v>11.592701</v>
      </c>
      <c r="AC71">
        <v>0</v>
      </c>
      <c r="AD71">
        <v>8.8077279999999991</v>
      </c>
      <c r="AE71">
        <v>47.770544000000001</v>
      </c>
      <c r="AF71">
        <v>8.5749460000000006</v>
      </c>
      <c r="AG71">
        <v>39.216318999999999</v>
      </c>
      <c r="AH71">
        <v>42.093961</v>
      </c>
      <c r="AI71">
        <v>0</v>
      </c>
      <c r="AJ71">
        <v>0</v>
      </c>
      <c r="AK71">
        <v>24.769940999999999</v>
      </c>
      <c r="AL71">
        <v>76.701240999999996</v>
      </c>
      <c r="AM71">
        <v>0</v>
      </c>
      <c r="AN71">
        <v>0.75789799999999996</v>
      </c>
      <c r="AO71">
        <v>24.147836999999999</v>
      </c>
      <c r="AP71">
        <v>11.140473</v>
      </c>
      <c r="AQ71">
        <v>0</v>
      </c>
      <c r="AR71">
        <v>10.667952</v>
      </c>
      <c r="AS71">
        <v>9.7490009999999998</v>
      </c>
      <c r="AT71">
        <v>14.495805000000001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2505.9064470000003</v>
      </c>
    </row>
    <row r="72" spans="1:117">
      <c r="A72" t="s">
        <v>114</v>
      </c>
      <c r="B72">
        <v>0</v>
      </c>
      <c r="C72">
        <v>0</v>
      </c>
      <c r="D72">
        <v>32.467680000000001</v>
      </c>
      <c r="E72">
        <v>0</v>
      </c>
      <c r="F72">
        <v>0</v>
      </c>
      <c r="G72">
        <v>48.306399999999996</v>
      </c>
      <c r="H72">
        <v>0</v>
      </c>
      <c r="I72">
        <v>0</v>
      </c>
      <c r="J72">
        <v>52.382736000000001</v>
      </c>
      <c r="K72">
        <v>660.11486000000002</v>
      </c>
      <c r="L72">
        <v>421.74173200000001</v>
      </c>
      <c r="M72">
        <v>59.910600000000002</v>
      </c>
      <c r="N72">
        <v>56.615516999999997</v>
      </c>
      <c r="O72">
        <v>119.498093</v>
      </c>
      <c r="P72">
        <v>99.649687999999998</v>
      </c>
      <c r="Q72">
        <v>19.311506000000001</v>
      </c>
      <c r="R72">
        <v>23.788373</v>
      </c>
      <c r="S72">
        <v>25.500754000000001</v>
      </c>
      <c r="T72">
        <v>0</v>
      </c>
      <c r="U72">
        <v>337.21454199999999</v>
      </c>
      <c r="V72">
        <v>11.01582</v>
      </c>
      <c r="W72">
        <v>36.951312000000001</v>
      </c>
      <c r="X72">
        <v>81.091896000000006</v>
      </c>
      <c r="Y72">
        <v>0</v>
      </c>
      <c r="Z72">
        <v>0</v>
      </c>
      <c r="AA72">
        <v>0</v>
      </c>
      <c r="AB72">
        <v>11.592701</v>
      </c>
      <c r="AC72">
        <v>0</v>
      </c>
      <c r="AD72">
        <v>8.8077279999999991</v>
      </c>
      <c r="AE72">
        <v>47.770544000000001</v>
      </c>
      <c r="AF72">
        <v>8.5749460000000006</v>
      </c>
      <c r="AG72">
        <v>39.216318999999999</v>
      </c>
      <c r="AH72">
        <v>42.093961</v>
      </c>
      <c r="AI72">
        <v>0</v>
      </c>
      <c r="AJ72">
        <v>0</v>
      </c>
      <c r="AK72">
        <v>24.769940999999999</v>
      </c>
      <c r="AL72">
        <v>76.701240999999996</v>
      </c>
      <c r="AM72">
        <v>0</v>
      </c>
      <c r="AN72">
        <v>0.75789799999999996</v>
      </c>
      <c r="AO72">
        <v>24.147836999999999</v>
      </c>
      <c r="AP72">
        <v>11.140473</v>
      </c>
      <c r="AQ72">
        <v>14.91484</v>
      </c>
      <c r="AR72">
        <v>10.667952</v>
      </c>
      <c r="AS72">
        <v>9.7490009999999998</v>
      </c>
      <c r="AT72">
        <v>14.495805000000001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2520.8326959999999</v>
      </c>
    </row>
    <row r="73" spans="1:117">
      <c r="A73" t="s">
        <v>115</v>
      </c>
      <c r="B73">
        <v>0</v>
      </c>
      <c r="C73">
        <v>0</v>
      </c>
      <c r="D73">
        <v>32.467680000000001</v>
      </c>
      <c r="E73">
        <v>0</v>
      </c>
      <c r="F73">
        <v>0</v>
      </c>
      <c r="G73">
        <v>57.9694</v>
      </c>
      <c r="H73">
        <v>0</v>
      </c>
      <c r="I73">
        <v>0</v>
      </c>
      <c r="J73">
        <v>71.708736000000002</v>
      </c>
      <c r="K73">
        <v>660.11486000000002</v>
      </c>
      <c r="L73">
        <v>421.74173200000001</v>
      </c>
      <c r="M73">
        <v>59.910600000000002</v>
      </c>
      <c r="N73">
        <v>56.615516999999997</v>
      </c>
      <c r="O73">
        <v>119.498093</v>
      </c>
      <c r="P73">
        <v>99.649687999999998</v>
      </c>
      <c r="Q73">
        <v>19.311506000000001</v>
      </c>
      <c r="R73">
        <v>23.788373</v>
      </c>
      <c r="S73">
        <v>25.500754000000001</v>
      </c>
      <c r="T73">
        <v>0</v>
      </c>
      <c r="U73">
        <v>337.21454199999999</v>
      </c>
      <c r="V73">
        <v>11.01582</v>
      </c>
      <c r="W73">
        <v>36.951312000000001</v>
      </c>
      <c r="X73">
        <v>81.091896000000006</v>
      </c>
      <c r="Y73">
        <v>0</v>
      </c>
      <c r="Z73">
        <v>0</v>
      </c>
      <c r="AA73">
        <v>0</v>
      </c>
      <c r="AB73">
        <v>11.592701</v>
      </c>
      <c r="AC73">
        <v>0</v>
      </c>
      <c r="AD73">
        <v>8.8077279999999991</v>
      </c>
      <c r="AE73">
        <v>47.770544000000001</v>
      </c>
      <c r="AF73">
        <v>8.5749460000000006</v>
      </c>
      <c r="AG73">
        <v>39.216318999999999</v>
      </c>
      <c r="AH73">
        <v>42.093961</v>
      </c>
      <c r="AI73">
        <v>0</v>
      </c>
      <c r="AJ73">
        <v>0</v>
      </c>
      <c r="AK73">
        <v>24.769940999999999</v>
      </c>
      <c r="AL73">
        <v>76.701240999999996</v>
      </c>
      <c r="AM73">
        <v>0</v>
      </c>
      <c r="AN73">
        <v>0.55456000000000005</v>
      </c>
      <c r="AO73">
        <v>24.147836999999999</v>
      </c>
      <c r="AP73">
        <v>11.388038999999999</v>
      </c>
      <c r="AQ73">
        <v>14.91484</v>
      </c>
      <c r="AR73">
        <v>12.801542</v>
      </c>
      <c r="AS73">
        <v>9.0990669999999998</v>
      </c>
      <c r="AT73">
        <v>14.495805000000001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2551.3495800000005</v>
      </c>
    </row>
    <row r="74" spans="1:117">
      <c r="A74" t="s">
        <v>116</v>
      </c>
      <c r="B74">
        <v>0</v>
      </c>
      <c r="C74">
        <v>0</v>
      </c>
      <c r="D74">
        <v>32.467680000000001</v>
      </c>
      <c r="E74">
        <v>0</v>
      </c>
      <c r="F74">
        <v>0</v>
      </c>
      <c r="G74">
        <v>57.9694</v>
      </c>
      <c r="H74">
        <v>0</v>
      </c>
      <c r="I74">
        <v>0</v>
      </c>
      <c r="J74">
        <v>71.708736000000002</v>
      </c>
      <c r="K74">
        <v>660.11486000000002</v>
      </c>
      <c r="L74">
        <v>421.74173200000001</v>
      </c>
      <c r="M74">
        <v>59.910600000000002</v>
      </c>
      <c r="N74">
        <v>56.615516999999997</v>
      </c>
      <c r="O74">
        <v>119.498093</v>
      </c>
      <c r="P74">
        <v>99.649687999999998</v>
      </c>
      <c r="Q74">
        <v>19.311506000000001</v>
      </c>
      <c r="R74">
        <v>23.788373</v>
      </c>
      <c r="S74">
        <v>25.500754000000001</v>
      </c>
      <c r="T74">
        <v>0</v>
      </c>
      <c r="U74">
        <v>337.21454199999999</v>
      </c>
      <c r="V74">
        <v>11.01582</v>
      </c>
      <c r="W74">
        <v>36.951312000000001</v>
      </c>
      <c r="X74">
        <v>81.091896000000006</v>
      </c>
      <c r="Y74">
        <v>0</v>
      </c>
      <c r="Z74">
        <v>0</v>
      </c>
      <c r="AA74">
        <v>13.511773</v>
      </c>
      <c r="AB74">
        <v>11.592701</v>
      </c>
      <c r="AC74">
        <v>0</v>
      </c>
      <c r="AD74">
        <v>8.8077279999999991</v>
      </c>
      <c r="AE74">
        <v>47.770544000000001</v>
      </c>
      <c r="AF74">
        <v>8.5749460000000006</v>
      </c>
      <c r="AG74">
        <v>39.216318999999999</v>
      </c>
      <c r="AH74">
        <v>42.093961</v>
      </c>
      <c r="AI74">
        <v>0</v>
      </c>
      <c r="AJ74">
        <v>0</v>
      </c>
      <c r="AK74">
        <v>24.769940999999999</v>
      </c>
      <c r="AL74">
        <v>38.738000999999997</v>
      </c>
      <c r="AM74">
        <v>0</v>
      </c>
      <c r="AN74">
        <v>0.55456000000000005</v>
      </c>
      <c r="AO74">
        <v>24.147836999999999</v>
      </c>
      <c r="AP74">
        <v>11.388038999999999</v>
      </c>
      <c r="AQ74">
        <v>30.073188999999999</v>
      </c>
      <c r="AR74">
        <v>12.801542</v>
      </c>
      <c r="AS74">
        <v>9.0990669999999998</v>
      </c>
      <c r="AT74">
        <v>14.495805000000001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2542.0564620000009</v>
      </c>
    </row>
    <row r="75" spans="1:117">
      <c r="A75" t="s">
        <v>117</v>
      </c>
      <c r="B75">
        <v>0</v>
      </c>
      <c r="C75">
        <v>0</v>
      </c>
      <c r="D75">
        <v>32.467680000000001</v>
      </c>
      <c r="E75">
        <v>0</v>
      </c>
      <c r="F75">
        <v>0</v>
      </c>
      <c r="G75">
        <v>62.964108000000003</v>
      </c>
      <c r="H75">
        <v>0</v>
      </c>
      <c r="I75">
        <v>0</v>
      </c>
      <c r="J75">
        <v>76.252666000000005</v>
      </c>
      <c r="K75">
        <v>660.11486000000002</v>
      </c>
      <c r="L75">
        <v>421.74173200000001</v>
      </c>
      <c r="M75">
        <v>59.910600000000002</v>
      </c>
      <c r="N75">
        <v>56.615516999999997</v>
      </c>
      <c r="O75">
        <v>119.498093</v>
      </c>
      <c r="P75">
        <v>99.649687999999998</v>
      </c>
      <c r="Q75">
        <v>19.311506000000001</v>
      </c>
      <c r="R75">
        <v>23.788373</v>
      </c>
      <c r="S75">
        <v>25.500754000000001</v>
      </c>
      <c r="T75">
        <v>0</v>
      </c>
      <c r="U75">
        <v>337.21454199999999</v>
      </c>
      <c r="V75">
        <v>11.01582</v>
      </c>
      <c r="W75">
        <v>36.951312000000001</v>
      </c>
      <c r="X75">
        <v>81.091896000000006</v>
      </c>
      <c r="Y75">
        <v>0</v>
      </c>
      <c r="Z75">
        <v>0</v>
      </c>
      <c r="AA75">
        <v>13.511773</v>
      </c>
      <c r="AB75">
        <v>11.592701</v>
      </c>
      <c r="AC75">
        <v>0</v>
      </c>
      <c r="AD75">
        <v>8.8077279999999991</v>
      </c>
      <c r="AE75">
        <v>47.770544000000001</v>
      </c>
      <c r="AF75">
        <v>8.5749460000000006</v>
      </c>
      <c r="AG75">
        <v>39.216318999999999</v>
      </c>
      <c r="AH75">
        <v>67.807879999999997</v>
      </c>
      <c r="AI75">
        <v>0</v>
      </c>
      <c r="AJ75">
        <v>0</v>
      </c>
      <c r="AK75">
        <v>24.769940999999999</v>
      </c>
      <c r="AL75">
        <v>12.912667000000001</v>
      </c>
      <c r="AM75">
        <v>0</v>
      </c>
      <c r="AN75">
        <v>0.55456000000000005</v>
      </c>
      <c r="AO75">
        <v>24.147836999999999</v>
      </c>
      <c r="AP75">
        <v>11.388038999999999</v>
      </c>
      <c r="AQ75">
        <v>30.073188999999999</v>
      </c>
      <c r="AR75">
        <v>12.801542</v>
      </c>
      <c r="AS75">
        <v>9.0990669999999998</v>
      </c>
      <c r="AT75">
        <v>14.495805000000001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89.87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2551.4836850000006</v>
      </c>
    </row>
    <row r="76" spans="1:117">
      <c r="A76" t="s">
        <v>118</v>
      </c>
      <c r="B76">
        <v>0</v>
      </c>
      <c r="C76">
        <v>0</v>
      </c>
      <c r="D76">
        <v>32.467680000000001</v>
      </c>
      <c r="E76">
        <v>0</v>
      </c>
      <c r="F76">
        <v>0</v>
      </c>
      <c r="G76">
        <v>62.964108000000003</v>
      </c>
      <c r="H76">
        <v>0</v>
      </c>
      <c r="I76">
        <v>0</v>
      </c>
      <c r="J76">
        <v>76.252666000000005</v>
      </c>
      <c r="K76">
        <v>660.11486000000002</v>
      </c>
      <c r="L76">
        <v>421.74173200000001</v>
      </c>
      <c r="M76">
        <v>59.910600000000002</v>
      </c>
      <c r="N76">
        <v>56.615516999999997</v>
      </c>
      <c r="O76">
        <v>119.498093</v>
      </c>
      <c r="P76">
        <v>99.649687999999998</v>
      </c>
      <c r="Q76">
        <v>19.311506000000001</v>
      </c>
      <c r="R76">
        <v>23.788373</v>
      </c>
      <c r="S76">
        <v>25.500754000000001</v>
      </c>
      <c r="T76">
        <v>0</v>
      </c>
      <c r="U76">
        <v>337.21454199999999</v>
      </c>
      <c r="V76">
        <v>11.01582</v>
      </c>
      <c r="W76">
        <v>36.951312000000001</v>
      </c>
      <c r="X76">
        <v>81.091896000000006</v>
      </c>
      <c r="Y76">
        <v>0</v>
      </c>
      <c r="Z76">
        <v>0</v>
      </c>
      <c r="AA76">
        <v>27.151793000000001</v>
      </c>
      <c r="AB76">
        <v>11.592701</v>
      </c>
      <c r="AC76">
        <v>0</v>
      </c>
      <c r="AD76">
        <v>26.423183999999999</v>
      </c>
      <c r="AE76">
        <v>47.770544000000001</v>
      </c>
      <c r="AF76">
        <v>8.5749460000000006</v>
      </c>
      <c r="AG76">
        <v>39.216318999999999</v>
      </c>
      <c r="AH76">
        <v>90.410506999999996</v>
      </c>
      <c r="AI76">
        <v>0</v>
      </c>
      <c r="AJ76">
        <v>0</v>
      </c>
      <c r="AK76">
        <v>24.769940999999999</v>
      </c>
      <c r="AL76">
        <v>2.2456809999999998</v>
      </c>
      <c r="AM76">
        <v>3.4778099999999998</v>
      </c>
      <c r="AN76">
        <v>0.55456000000000005</v>
      </c>
      <c r="AO76">
        <v>24.147836999999999</v>
      </c>
      <c r="AP76">
        <v>11.388038999999999</v>
      </c>
      <c r="AQ76">
        <v>45.109783</v>
      </c>
      <c r="AR76">
        <v>12.801542</v>
      </c>
      <c r="AS76">
        <v>9.0990669999999998</v>
      </c>
      <c r="AT76">
        <v>14.495805000000001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2613.189206</v>
      </c>
    </row>
    <row r="77" spans="1:117">
      <c r="A77" t="s">
        <v>119</v>
      </c>
      <c r="B77">
        <v>0</v>
      </c>
      <c r="C77">
        <v>0</v>
      </c>
      <c r="D77">
        <v>32.467680000000001</v>
      </c>
      <c r="E77">
        <v>0</v>
      </c>
      <c r="F77">
        <v>0</v>
      </c>
      <c r="G77">
        <v>62.964108000000003</v>
      </c>
      <c r="H77">
        <v>0</v>
      </c>
      <c r="I77">
        <v>0</v>
      </c>
      <c r="J77">
        <v>76.252666000000005</v>
      </c>
      <c r="K77">
        <v>660.11486000000002</v>
      </c>
      <c r="L77">
        <v>421.74173200000001</v>
      </c>
      <c r="M77">
        <v>59.910600000000002</v>
      </c>
      <c r="N77">
        <v>56.615516999999997</v>
      </c>
      <c r="O77">
        <v>119.498093</v>
      </c>
      <c r="P77">
        <v>99.649687999999998</v>
      </c>
      <c r="Q77">
        <v>19.311506000000001</v>
      </c>
      <c r="R77">
        <v>23.788373</v>
      </c>
      <c r="S77">
        <v>25.500754000000001</v>
      </c>
      <c r="T77">
        <v>0</v>
      </c>
      <c r="U77">
        <v>337.21454199999999</v>
      </c>
      <c r="V77">
        <v>11.01582</v>
      </c>
      <c r="W77">
        <v>36.951312000000001</v>
      </c>
      <c r="X77">
        <v>81.091896000000006</v>
      </c>
      <c r="Y77">
        <v>0</v>
      </c>
      <c r="Z77">
        <v>0</v>
      </c>
      <c r="AA77">
        <v>27.151793000000001</v>
      </c>
      <c r="AB77">
        <v>25.375135</v>
      </c>
      <c r="AC77">
        <v>9.3516969999999997</v>
      </c>
      <c r="AD77">
        <v>35.312606000000002</v>
      </c>
      <c r="AE77">
        <v>47.770544000000001</v>
      </c>
      <c r="AF77">
        <v>8.5749460000000006</v>
      </c>
      <c r="AG77">
        <v>39.216318999999999</v>
      </c>
      <c r="AH77">
        <v>113.013133</v>
      </c>
      <c r="AI77">
        <v>3.07525</v>
      </c>
      <c r="AJ77">
        <v>0</v>
      </c>
      <c r="AK77">
        <v>24.769940999999999</v>
      </c>
      <c r="AL77">
        <v>2.2456809999999998</v>
      </c>
      <c r="AM77">
        <v>4.3794649999999997</v>
      </c>
      <c r="AN77">
        <v>0.75789799999999996</v>
      </c>
      <c r="AO77">
        <v>24.147836999999999</v>
      </c>
      <c r="AP77">
        <v>11.388038999999999</v>
      </c>
      <c r="AQ77">
        <v>60.146377000000001</v>
      </c>
      <c r="AR77">
        <v>12.801542</v>
      </c>
      <c r="AS77">
        <v>9.0990669999999998</v>
      </c>
      <c r="AT77">
        <v>14.495805000000001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2687.0322219999998</v>
      </c>
    </row>
    <row r="78" spans="1:117">
      <c r="A78" t="s">
        <v>120</v>
      </c>
      <c r="B78">
        <v>0</v>
      </c>
      <c r="C78">
        <v>0</v>
      </c>
      <c r="D78">
        <v>32.467680000000001</v>
      </c>
      <c r="E78">
        <v>0</v>
      </c>
      <c r="F78">
        <v>0</v>
      </c>
      <c r="G78">
        <v>60.065207999999998</v>
      </c>
      <c r="H78">
        <v>0</v>
      </c>
      <c r="I78">
        <v>0</v>
      </c>
      <c r="J78">
        <v>76.252666000000005</v>
      </c>
      <c r="K78">
        <v>660.11486000000002</v>
      </c>
      <c r="L78">
        <v>421.74173200000001</v>
      </c>
      <c r="M78">
        <v>59.910600000000002</v>
      </c>
      <c r="N78">
        <v>56.615516999999997</v>
      </c>
      <c r="O78">
        <v>119.498093</v>
      </c>
      <c r="P78">
        <v>99.649687999999998</v>
      </c>
      <c r="Q78">
        <v>19.311506000000001</v>
      </c>
      <c r="R78">
        <v>23.788373</v>
      </c>
      <c r="S78">
        <v>25.500754000000001</v>
      </c>
      <c r="T78">
        <v>0</v>
      </c>
      <c r="U78">
        <v>337.21454199999999</v>
      </c>
      <c r="V78">
        <v>11.01582</v>
      </c>
      <c r="W78">
        <v>36.951312000000001</v>
      </c>
      <c r="X78">
        <v>81.091896000000006</v>
      </c>
      <c r="Y78">
        <v>0</v>
      </c>
      <c r="Z78">
        <v>18.903147000000001</v>
      </c>
      <c r="AA78">
        <v>40.727690000000003</v>
      </c>
      <c r="AB78">
        <v>38.178629000000001</v>
      </c>
      <c r="AC78">
        <v>28.083390999999999</v>
      </c>
      <c r="AD78">
        <v>35.312606000000002</v>
      </c>
      <c r="AE78">
        <v>47.770544000000001</v>
      </c>
      <c r="AF78">
        <v>9.5277180000000001</v>
      </c>
      <c r="AG78">
        <v>39.216318999999999</v>
      </c>
      <c r="AH78">
        <v>135.61575999999999</v>
      </c>
      <c r="AI78">
        <v>4.9203999999999999</v>
      </c>
      <c r="AJ78">
        <v>0</v>
      </c>
      <c r="AK78">
        <v>24.769940999999999</v>
      </c>
      <c r="AL78">
        <v>2.2456809999999998</v>
      </c>
      <c r="AM78">
        <v>15.271452</v>
      </c>
      <c r="AN78">
        <v>0.75789799999999996</v>
      </c>
      <c r="AO78">
        <v>24.147836999999999</v>
      </c>
      <c r="AP78">
        <v>11.388038999999999</v>
      </c>
      <c r="AQ78">
        <v>60.146377000000001</v>
      </c>
      <c r="AR78">
        <v>12.801542</v>
      </c>
      <c r="AS78">
        <v>9.0990669999999998</v>
      </c>
      <c r="AT78">
        <v>14.495805000000001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89.87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2784.4400899999996</v>
      </c>
    </row>
    <row r="79" spans="1:117">
      <c r="A79" t="s">
        <v>121</v>
      </c>
      <c r="B79">
        <v>0</v>
      </c>
      <c r="C79">
        <v>0</v>
      </c>
      <c r="D79">
        <v>32.467680000000001</v>
      </c>
      <c r="E79">
        <v>0</v>
      </c>
      <c r="F79">
        <v>0</v>
      </c>
      <c r="G79">
        <v>57.9694</v>
      </c>
      <c r="H79">
        <v>0</v>
      </c>
      <c r="I79">
        <v>0</v>
      </c>
      <c r="J79">
        <v>76.252666000000005</v>
      </c>
      <c r="K79">
        <v>660.11486000000002</v>
      </c>
      <c r="L79">
        <v>421.74173200000001</v>
      </c>
      <c r="M79">
        <v>59.910600000000002</v>
      </c>
      <c r="N79">
        <v>56.615516999999997</v>
      </c>
      <c r="O79">
        <v>119.498093</v>
      </c>
      <c r="P79">
        <v>99.649687999999998</v>
      </c>
      <c r="Q79">
        <v>19.311506000000001</v>
      </c>
      <c r="R79">
        <v>23.788373</v>
      </c>
      <c r="S79">
        <v>25.500754000000001</v>
      </c>
      <c r="T79">
        <v>0</v>
      </c>
      <c r="U79">
        <v>337.21454199999999</v>
      </c>
      <c r="V79">
        <v>11.01582</v>
      </c>
      <c r="W79">
        <v>36.951312000000001</v>
      </c>
      <c r="X79">
        <v>81.091896000000006</v>
      </c>
      <c r="Y79">
        <v>0</v>
      </c>
      <c r="Z79">
        <v>18.903147000000001</v>
      </c>
      <c r="AA79">
        <v>40.727690000000003</v>
      </c>
      <c r="AB79">
        <v>38.178629000000001</v>
      </c>
      <c r="AC79">
        <v>28.083390999999999</v>
      </c>
      <c r="AD79">
        <v>35.312606000000002</v>
      </c>
      <c r="AE79">
        <v>47.770544000000001</v>
      </c>
      <c r="AF79">
        <v>9.5277180000000001</v>
      </c>
      <c r="AG79">
        <v>39.216318999999999</v>
      </c>
      <c r="AH79">
        <v>135.61575999999999</v>
      </c>
      <c r="AI79">
        <v>31.598806</v>
      </c>
      <c r="AJ79">
        <v>0</v>
      </c>
      <c r="AK79">
        <v>24.769940999999999</v>
      </c>
      <c r="AL79">
        <v>2.2456809999999998</v>
      </c>
      <c r="AM79">
        <v>15.271452</v>
      </c>
      <c r="AN79">
        <v>0.75789799999999996</v>
      </c>
      <c r="AO79">
        <v>22.727376</v>
      </c>
      <c r="AP79">
        <v>11.388038999999999</v>
      </c>
      <c r="AQ79">
        <v>60.146377000000001</v>
      </c>
      <c r="AR79">
        <v>12.801542</v>
      </c>
      <c r="AS79">
        <v>9.0990669999999998</v>
      </c>
      <c r="AT79">
        <v>14.495805000000001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89.87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2807.6022269999999</v>
      </c>
    </row>
    <row r="80" spans="1:117">
      <c r="A80" t="s">
        <v>122</v>
      </c>
      <c r="B80">
        <v>0</v>
      </c>
      <c r="C80">
        <v>0</v>
      </c>
      <c r="D80">
        <v>32.467680000000001</v>
      </c>
      <c r="E80">
        <v>0</v>
      </c>
      <c r="F80">
        <v>0</v>
      </c>
      <c r="G80">
        <v>57.9694</v>
      </c>
      <c r="H80">
        <v>0</v>
      </c>
      <c r="I80">
        <v>0</v>
      </c>
      <c r="J80">
        <v>76.252666000000005</v>
      </c>
      <c r="K80">
        <v>660.11486000000002</v>
      </c>
      <c r="L80">
        <v>421.74173200000001</v>
      </c>
      <c r="M80">
        <v>59.910600000000002</v>
      </c>
      <c r="N80">
        <v>56.615516999999997</v>
      </c>
      <c r="O80">
        <v>119.498093</v>
      </c>
      <c r="P80">
        <v>99.649687999999998</v>
      </c>
      <c r="Q80">
        <v>19.311506000000001</v>
      </c>
      <c r="R80">
        <v>23.788373</v>
      </c>
      <c r="S80">
        <v>25.500754000000001</v>
      </c>
      <c r="T80">
        <v>0</v>
      </c>
      <c r="U80">
        <v>337.21454199999999</v>
      </c>
      <c r="V80">
        <v>11.01582</v>
      </c>
      <c r="W80">
        <v>36.951312000000001</v>
      </c>
      <c r="X80">
        <v>81.091896000000006</v>
      </c>
      <c r="Y80">
        <v>0</v>
      </c>
      <c r="Z80">
        <v>18.903147000000001</v>
      </c>
      <c r="AA80">
        <v>40.727690000000003</v>
      </c>
      <c r="AB80">
        <v>38.178629000000001</v>
      </c>
      <c r="AC80">
        <v>28.083390999999999</v>
      </c>
      <c r="AD80">
        <v>35.312606000000002</v>
      </c>
      <c r="AE80">
        <v>47.770544000000001</v>
      </c>
      <c r="AF80">
        <v>9.5277180000000001</v>
      </c>
      <c r="AG80">
        <v>39.216318999999999</v>
      </c>
      <c r="AH80">
        <v>135.61575999999999</v>
      </c>
      <c r="AI80">
        <v>47.398209000000001</v>
      </c>
      <c r="AJ80">
        <v>0</v>
      </c>
      <c r="AK80">
        <v>24.769940999999999</v>
      </c>
      <c r="AL80">
        <v>2.2456809999999998</v>
      </c>
      <c r="AM80">
        <v>15.271452</v>
      </c>
      <c r="AN80">
        <v>0.75789799999999996</v>
      </c>
      <c r="AO80">
        <v>22.727376</v>
      </c>
      <c r="AP80">
        <v>11.388038999999999</v>
      </c>
      <c r="AQ80">
        <v>60.146377000000001</v>
      </c>
      <c r="AR80">
        <v>14.935133</v>
      </c>
      <c r="AS80">
        <v>9.0990669999999998</v>
      </c>
      <c r="AT80">
        <v>14.495805000000001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81.62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2817.2852209999996</v>
      </c>
    </row>
    <row r="81" spans="1:117">
      <c r="A81" t="s">
        <v>123</v>
      </c>
      <c r="B81">
        <v>0</v>
      </c>
      <c r="C81">
        <v>0</v>
      </c>
      <c r="D81">
        <v>22.804680000000001</v>
      </c>
      <c r="E81">
        <v>0</v>
      </c>
      <c r="F81">
        <v>0</v>
      </c>
      <c r="G81">
        <v>48.306399999999996</v>
      </c>
      <c r="H81">
        <v>0</v>
      </c>
      <c r="I81">
        <v>0</v>
      </c>
      <c r="J81">
        <v>63.690766000000004</v>
      </c>
      <c r="K81">
        <v>660.11486000000002</v>
      </c>
      <c r="L81">
        <v>421.74173200000001</v>
      </c>
      <c r="M81">
        <v>59.910600000000002</v>
      </c>
      <c r="N81">
        <v>56.615516999999997</v>
      </c>
      <c r="O81">
        <v>119.498093</v>
      </c>
      <c r="P81">
        <v>99.649687999999998</v>
      </c>
      <c r="Q81">
        <v>19.311506000000001</v>
      </c>
      <c r="R81">
        <v>23.788373</v>
      </c>
      <c r="S81">
        <v>25.500754000000001</v>
      </c>
      <c r="T81">
        <v>0</v>
      </c>
      <c r="U81">
        <v>337.21454199999999</v>
      </c>
      <c r="V81">
        <v>11.01582</v>
      </c>
      <c r="W81">
        <v>36.951312000000001</v>
      </c>
      <c r="X81">
        <v>81.091896000000006</v>
      </c>
      <c r="Y81">
        <v>0</v>
      </c>
      <c r="Z81">
        <v>18.903147000000001</v>
      </c>
      <c r="AA81">
        <v>40.727690000000003</v>
      </c>
      <c r="AB81">
        <v>38.178629000000001</v>
      </c>
      <c r="AC81">
        <v>28.083390999999999</v>
      </c>
      <c r="AD81">
        <v>35.312606000000002</v>
      </c>
      <c r="AE81">
        <v>47.770544000000001</v>
      </c>
      <c r="AF81">
        <v>9.5277180000000001</v>
      </c>
      <c r="AG81">
        <v>39.216318999999999</v>
      </c>
      <c r="AH81">
        <v>135.61575999999999</v>
      </c>
      <c r="AI81">
        <v>47.398209000000001</v>
      </c>
      <c r="AJ81">
        <v>0</v>
      </c>
      <c r="AK81">
        <v>24.769940999999999</v>
      </c>
      <c r="AL81">
        <v>2.2456809999999998</v>
      </c>
      <c r="AM81">
        <v>15.271452</v>
      </c>
      <c r="AN81">
        <v>0.75789799999999996</v>
      </c>
      <c r="AO81">
        <v>22.727376</v>
      </c>
      <c r="AP81">
        <v>11.388038999999999</v>
      </c>
      <c r="AQ81">
        <v>60.146377000000001</v>
      </c>
      <c r="AR81">
        <v>16.001927999999999</v>
      </c>
      <c r="AS81">
        <v>9.0990669999999998</v>
      </c>
      <c r="AT81">
        <v>14.495805000000001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76.959999999999994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2781.8041159999998</v>
      </c>
    </row>
    <row r="82" spans="1:117">
      <c r="A82" t="s">
        <v>124</v>
      </c>
      <c r="B82">
        <v>0</v>
      </c>
      <c r="C82">
        <v>0</v>
      </c>
      <c r="D82">
        <v>9.9611040000000006</v>
      </c>
      <c r="E82">
        <v>0</v>
      </c>
      <c r="F82">
        <v>0</v>
      </c>
      <c r="G82">
        <v>48.306399999999996</v>
      </c>
      <c r="H82">
        <v>0</v>
      </c>
      <c r="I82">
        <v>0</v>
      </c>
      <c r="J82">
        <v>23.393736000000001</v>
      </c>
      <c r="K82">
        <v>660.11486000000002</v>
      </c>
      <c r="L82">
        <v>421.74173200000001</v>
      </c>
      <c r="M82">
        <v>59.910600000000002</v>
      </c>
      <c r="N82">
        <v>56.615516999999997</v>
      </c>
      <c r="O82">
        <v>119.498093</v>
      </c>
      <c r="P82">
        <v>99.649687999999998</v>
      </c>
      <c r="Q82">
        <v>19.311506000000001</v>
      </c>
      <c r="R82">
        <v>23.788373</v>
      </c>
      <c r="S82">
        <v>25.500754000000001</v>
      </c>
      <c r="T82">
        <v>0</v>
      </c>
      <c r="U82">
        <v>337.21454199999999</v>
      </c>
      <c r="V82">
        <v>11.01582</v>
      </c>
      <c r="W82">
        <v>36.951312000000001</v>
      </c>
      <c r="X82">
        <v>81.091896000000006</v>
      </c>
      <c r="Y82">
        <v>0</v>
      </c>
      <c r="Z82">
        <v>18.903147000000001</v>
      </c>
      <c r="AA82">
        <v>40.727690000000003</v>
      </c>
      <c r="AB82">
        <v>38.178629000000001</v>
      </c>
      <c r="AC82">
        <v>28.083390999999999</v>
      </c>
      <c r="AD82">
        <v>35.312606000000002</v>
      </c>
      <c r="AE82">
        <v>47.770544000000001</v>
      </c>
      <c r="AF82">
        <v>9.5277180000000001</v>
      </c>
      <c r="AG82">
        <v>39.216318999999999</v>
      </c>
      <c r="AH82">
        <v>135.61575999999999</v>
      </c>
      <c r="AI82">
        <v>47.398209000000001</v>
      </c>
      <c r="AJ82">
        <v>0</v>
      </c>
      <c r="AK82">
        <v>24.769940999999999</v>
      </c>
      <c r="AL82">
        <v>23.579653</v>
      </c>
      <c r="AM82">
        <v>15.271452</v>
      </c>
      <c r="AN82">
        <v>0.75789799999999996</v>
      </c>
      <c r="AO82">
        <v>22.727376</v>
      </c>
      <c r="AP82">
        <v>11.388038999999999</v>
      </c>
      <c r="AQ82">
        <v>60.146377000000001</v>
      </c>
      <c r="AR82">
        <v>47.472386</v>
      </c>
      <c r="AS82">
        <v>9.0990669999999998</v>
      </c>
      <c r="AT82">
        <v>14.495805000000001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73.23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2777.7379399999995</v>
      </c>
    </row>
    <row r="83" spans="1:117">
      <c r="A83" t="s">
        <v>125</v>
      </c>
      <c r="B83">
        <v>0</v>
      </c>
      <c r="C83">
        <v>0</v>
      </c>
      <c r="D83">
        <v>13.687407</v>
      </c>
      <c r="E83">
        <v>0</v>
      </c>
      <c r="F83">
        <v>0</v>
      </c>
      <c r="G83">
        <v>19.317399999999999</v>
      </c>
      <c r="H83">
        <v>0</v>
      </c>
      <c r="I83">
        <v>0</v>
      </c>
      <c r="J83">
        <v>23.393736000000001</v>
      </c>
      <c r="K83">
        <v>660.11486000000002</v>
      </c>
      <c r="L83">
        <v>421.74173200000001</v>
      </c>
      <c r="M83">
        <v>59.910600000000002</v>
      </c>
      <c r="N83">
        <v>56.615516999999997</v>
      </c>
      <c r="O83">
        <v>119.498093</v>
      </c>
      <c r="P83">
        <v>99.649687999999998</v>
      </c>
      <c r="Q83">
        <v>19.311506000000001</v>
      </c>
      <c r="R83">
        <v>23.788373</v>
      </c>
      <c r="S83">
        <v>25.500754000000001</v>
      </c>
      <c r="T83">
        <v>0</v>
      </c>
      <c r="U83">
        <v>337.21454199999999</v>
      </c>
      <c r="V83">
        <v>11.01582</v>
      </c>
      <c r="W83">
        <v>36.951312000000001</v>
      </c>
      <c r="X83">
        <v>81.091896000000006</v>
      </c>
      <c r="Y83">
        <v>0</v>
      </c>
      <c r="Z83">
        <v>18.903147000000001</v>
      </c>
      <c r="AA83">
        <v>40.727690000000003</v>
      </c>
      <c r="AB83">
        <v>38.178629000000001</v>
      </c>
      <c r="AC83">
        <v>28.083390999999999</v>
      </c>
      <c r="AD83">
        <v>35.312606000000002</v>
      </c>
      <c r="AE83">
        <v>47.770544000000001</v>
      </c>
      <c r="AF83">
        <v>9.5277180000000001</v>
      </c>
      <c r="AG83">
        <v>39.216318999999999</v>
      </c>
      <c r="AH83">
        <v>135.61575999999999</v>
      </c>
      <c r="AI83">
        <v>47.398209000000001</v>
      </c>
      <c r="AJ83">
        <v>0</v>
      </c>
      <c r="AK83">
        <v>24.769940999999999</v>
      </c>
      <c r="AL83">
        <v>76.701240999999996</v>
      </c>
      <c r="AM83">
        <v>15.271452</v>
      </c>
      <c r="AN83">
        <v>0.75789799999999996</v>
      </c>
      <c r="AO83">
        <v>22.727376</v>
      </c>
      <c r="AP83">
        <v>11.388038999999999</v>
      </c>
      <c r="AQ83">
        <v>60.146377000000001</v>
      </c>
      <c r="AR83">
        <v>47.472386</v>
      </c>
      <c r="AS83">
        <v>9.0990669999999998</v>
      </c>
      <c r="AT83">
        <v>14.495805000000001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68.55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2800.916831</v>
      </c>
    </row>
    <row r="84" spans="1:117">
      <c r="A84" t="s">
        <v>126</v>
      </c>
      <c r="B84">
        <v>0</v>
      </c>
      <c r="C84">
        <v>0</v>
      </c>
      <c r="D84">
        <v>9.9611040000000006</v>
      </c>
      <c r="E84">
        <v>0</v>
      </c>
      <c r="F84">
        <v>0</v>
      </c>
      <c r="G84">
        <v>19.317399999999999</v>
      </c>
      <c r="H84">
        <v>0</v>
      </c>
      <c r="I84">
        <v>0</v>
      </c>
      <c r="J84">
        <v>23.393736000000001</v>
      </c>
      <c r="K84">
        <v>660.11486000000002</v>
      </c>
      <c r="L84">
        <v>421.74173200000001</v>
      </c>
      <c r="M84">
        <v>59.910600000000002</v>
      </c>
      <c r="N84">
        <v>56.615516999999997</v>
      </c>
      <c r="O84">
        <v>119.498093</v>
      </c>
      <c r="P84">
        <v>99.649687999999998</v>
      </c>
      <c r="Q84">
        <v>19.311506000000001</v>
      </c>
      <c r="R84">
        <v>23.788373</v>
      </c>
      <c r="S84">
        <v>25.500754000000001</v>
      </c>
      <c r="T84">
        <v>0</v>
      </c>
      <c r="U84">
        <v>337.21454199999999</v>
      </c>
      <c r="V84">
        <v>11.01582</v>
      </c>
      <c r="W84">
        <v>36.951312000000001</v>
      </c>
      <c r="X84">
        <v>81.091896000000006</v>
      </c>
      <c r="Y84">
        <v>0</v>
      </c>
      <c r="Z84">
        <v>6.3010489999999999</v>
      </c>
      <c r="AA84">
        <v>40.727690000000003</v>
      </c>
      <c r="AB84">
        <v>38.178629000000001</v>
      </c>
      <c r="AC84">
        <v>28.083390999999999</v>
      </c>
      <c r="AD84">
        <v>35.312606000000002</v>
      </c>
      <c r="AE84">
        <v>47.770544000000001</v>
      </c>
      <c r="AF84">
        <v>9.5277180000000001</v>
      </c>
      <c r="AG84">
        <v>39.216318999999999</v>
      </c>
      <c r="AH84">
        <v>135.61575999999999</v>
      </c>
      <c r="AI84">
        <v>31.598806</v>
      </c>
      <c r="AJ84">
        <v>0</v>
      </c>
      <c r="AK84">
        <v>24.769940999999999</v>
      </c>
      <c r="AL84">
        <v>76.701240999999996</v>
      </c>
      <c r="AM84">
        <v>15.271452</v>
      </c>
      <c r="AN84">
        <v>0.75789799999999996</v>
      </c>
      <c r="AO84">
        <v>22.727376</v>
      </c>
      <c r="AP84">
        <v>11.388038999999999</v>
      </c>
      <c r="AQ84">
        <v>60.146377000000001</v>
      </c>
      <c r="AR84">
        <v>14.935133</v>
      </c>
      <c r="AS84">
        <v>9.0990669999999998</v>
      </c>
      <c r="AT84">
        <v>14.495805000000001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65.760000000000005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2733.4617739999999</v>
      </c>
    </row>
    <row r="85" spans="1:117">
      <c r="A85" t="s">
        <v>127</v>
      </c>
      <c r="B85">
        <v>0</v>
      </c>
      <c r="C85">
        <v>0</v>
      </c>
      <c r="D85">
        <v>9.9611040000000006</v>
      </c>
      <c r="E85">
        <v>0</v>
      </c>
      <c r="F85">
        <v>0</v>
      </c>
      <c r="G85">
        <v>19.317399999999999</v>
      </c>
      <c r="H85">
        <v>0</v>
      </c>
      <c r="I85">
        <v>0</v>
      </c>
      <c r="J85">
        <v>23.393736000000001</v>
      </c>
      <c r="K85">
        <v>660.11486000000002</v>
      </c>
      <c r="L85">
        <v>421.74173200000001</v>
      </c>
      <c r="M85">
        <v>59.910600000000002</v>
      </c>
      <c r="N85">
        <v>56.615516999999997</v>
      </c>
      <c r="O85">
        <v>119.498093</v>
      </c>
      <c r="P85">
        <v>99.649687999999998</v>
      </c>
      <c r="Q85">
        <v>19.311506000000001</v>
      </c>
      <c r="R85">
        <v>23.788373</v>
      </c>
      <c r="S85">
        <v>25.500754000000001</v>
      </c>
      <c r="T85">
        <v>0</v>
      </c>
      <c r="U85">
        <v>337.21454199999999</v>
      </c>
      <c r="V85">
        <v>11.01582</v>
      </c>
      <c r="W85">
        <v>36.951312000000001</v>
      </c>
      <c r="X85">
        <v>81.091896000000006</v>
      </c>
      <c r="Y85">
        <v>0</v>
      </c>
      <c r="Z85">
        <v>6.3010489999999999</v>
      </c>
      <c r="AA85">
        <v>40.727690000000003</v>
      </c>
      <c r="AB85">
        <v>38.178629000000001</v>
      </c>
      <c r="AC85">
        <v>28.083390999999999</v>
      </c>
      <c r="AD85">
        <v>35.312606000000002</v>
      </c>
      <c r="AE85">
        <v>47.770544000000001</v>
      </c>
      <c r="AF85">
        <v>9.5277180000000001</v>
      </c>
      <c r="AG85">
        <v>39.216318999999999</v>
      </c>
      <c r="AH85">
        <v>135.61575999999999</v>
      </c>
      <c r="AI85">
        <v>4.9203999999999999</v>
      </c>
      <c r="AJ85">
        <v>0</v>
      </c>
      <c r="AK85">
        <v>24.769940999999999</v>
      </c>
      <c r="AL85">
        <v>76.701240999999996</v>
      </c>
      <c r="AM85">
        <v>15.271452</v>
      </c>
      <c r="AN85">
        <v>0.75789799999999996</v>
      </c>
      <c r="AO85">
        <v>22.727376</v>
      </c>
      <c r="AP85">
        <v>11.388038999999999</v>
      </c>
      <c r="AQ85">
        <v>60.146377000000001</v>
      </c>
      <c r="AR85">
        <v>10.667952</v>
      </c>
      <c r="AS85">
        <v>9.0990669999999998</v>
      </c>
      <c r="AT85">
        <v>14.495805000000001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62.02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2698.7761869999995</v>
      </c>
    </row>
    <row r="86" spans="1:117">
      <c r="A86" t="s">
        <v>128</v>
      </c>
      <c r="B86">
        <v>0</v>
      </c>
      <c r="C86">
        <v>0</v>
      </c>
      <c r="D86">
        <v>9.9611040000000006</v>
      </c>
      <c r="E86">
        <v>0</v>
      </c>
      <c r="F86">
        <v>0</v>
      </c>
      <c r="G86">
        <v>19.317399999999999</v>
      </c>
      <c r="H86">
        <v>0</v>
      </c>
      <c r="I86">
        <v>0</v>
      </c>
      <c r="J86">
        <v>23.393736000000001</v>
      </c>
      <c r="K86">
        <v>660.11486000000002</v>
      </c>
      <c r="L86">
        <v>421.74173200000001</v>
      </c>
      <c r="M86">
        <v>59.910600000000002</v>
      </c>
      <c r="N86">
        <v>56.615516999999997</v>
      </c>
      <c r="O86">
        <v>119.498093</v>
      </c>
      <c r="P86">
        <v>99.649687999999998</v>
      </c>
      <c r="Q86">
        <v>19.311506000000001</v>
      </c>
      <c r="R86">
        <v>23.788373</v>
      </c>
      <c r="S86">
        <v>25.500754000000001</v>
      </c>
      <c r="T86">
        <v>0</v>
      </c>
      <c r="U86">
        <v>337.21454199999999</v>
      </c>
      <c r="V86">
        <v>11.01582</v>
      </c>
      <c r="W86">
        <v>36.951312000000001</v>
      </c>
      <c r="X86">
        <v>81.091896000000006</v>
      </c>
      <c r="Y86">
        <v>0</v>
      </c>
      <c r="Z86">
        <v>2.1258599999999999</v>
      </c>
      <c r="AA86">
        <v>21.374555999999998</v>
      </c>
      <c r="AB86">
        <v>38.178629000000001</v>
      </c>
      <c r="AC86">
        <v>18.703393999999999</v>
      </c>
      <c r="AD86">
        <v>35.312606000000002</v>
      </c>
      <c r="AE86">
        <v>47.770544000000001</v>
      </c>
      <c r="AF86">
        <v>8.5749460000000006</v>
      </c>
      <c r="AG86">
        <v>39.216318999999999</v>
      </c>
      <c r="AH86">
        <v>113.013133</v>
      </c>
      <c r="AI86">
        <v>0</v>
      </c>
      <c r="AJ86">
        <v>0</v>
      </c>
      <c r="AK86">
        <v>24.769940999999999</v>
      </c>
      <c r="AL86">
        <v>76.701240999999996</v>
      </c>
      <c r="AM86">
        <v>10.201577</v>
      </c>
      <c r="AN86">
        <v>0.75789799999999996</v>
      </c>
      <c r="AO86">
        <v>22.727376</v>
      </c>
      <c r="AP86">
        <v>11.388038999999999</v>
      </c>
      <c r="AQ86">
        <v>45.048906000000002</v>
      </c>
      <c r="AR86">
        <v>10.667952</v>
      </c>
      <c r="AS86">
        <v>9.0990669999999998</v>
      </c>
      <c r="AT86">
        <v>14.495805000000001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60.15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2615.3547219999996</v>
      </c>
    </row>
    <row r="87" spans="1:117">
      <c r="A87" t="s">
        <v>129</v>
      </c>
      <c r="B87">
        <v>0</v>
      </c>
      <c r="C87">
        <v>0</v>
      </c>
      <c r="D87">
        <v>9.9611040000000006</v>
      </c>
      <c r="E87">
        <v>0</v>
      </c>
      <c r="F87">
        <v>0</v>
      </c>
      <c r="G87">
        <v>19.317399999999999</v>
      </c>
      <c r="H87">
        <v>0</v>
      </c>
      <c r="I87">
        <v>0</v>
      </c>
      <c r="J87">
        <v>23.393736000000001</v>
      </c>
      <c r="K87">
        <v>660.11486000000002</v>
      </c>
      <c r="L87">
        <v>421.74173200000001</v>
      </c>
      <c r="M87">
        <v>59.910600000000002</v>
      </c>
      <c r="N87">
        <v>56.615516999999997</v>
      </c>
      <c r="O87">
        <v>119.498093</v>
      </c>
      <c r="P87">
        <v>99.649687999999998</v>
      </c>
      <c r="Q87">
        <v>19.311506000000001</v>
      </c>
      <c r="R87">
        <v>23.788373</v>
      </c>
      <c r="S87">
        <v>25.500754000000001</v>
      </c>
      <c r="T87">
        <v>0</v>
      </c>
      <c r="U87">
        <v>337.21454199999999</v>
      </c>
      <c r="V87">
        <v>11.018319999999999</v>
      </c>
      <c r="W87">
        <v>36.951312000000001</v>
      </c>
      <c r="X87">
        <v>81.091896000000006</v>
      </c>
      <c r="Y87">
        <v>0</v>
      </c>
      <c r="Z87">
        <v>0</v>
      </c>
      <c r="AA87">
        <v>13.511773</v>
      </c>
      <c r="AB87">
        <v>25.375135</v>
      </c>
      <c r="AC87">
        <v>9.3516969999999997</v>
      </c>
      <c r="AD87">
        <v>26.423183999999999</v>
      </c>
      <c r="AE87">
        <v>47.770544000000001</v>
      </c>
      <c r="AF87">
        <v>8.5749460000000006</v>
      </c>
      <c r="AG87">
        <v>39.216318999999999</v>
      </c>
      <c r="AH87">
        <v>90.410506999999996</v>
      </c>
      <c r="AI87">
        <v>0</v>
      </c>
      <c r="AJ87">
        <v>0</v>
      </c>
      <c r="AK87">
        <v>24.769940999999999</v>
      </c>
      <c r="AL87">
        <v>76.701240999999996</v>
      </c>
      <c r="AM87">
        <v>5.1007879999999997</v>
      </c>
      <c r="AN87">
        <v>0.75789799999999996</v>
      </c>
      <c r="AO87">
        <v>22.727376</v>
      </c>
      <c r="AP87">
        <v>11.388038999999999</v>
      </c>
      <c r="AQ87">
        <v>45.048906000000002</v>
      </c>
      <c r="AR87">
        <v>10.667952</v>
      </c>
      <c r="AS87">
        <v>9.0990669999999998</v>
      </c>
      <c r="AT87">
        <v>14.495805000000001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56.41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2542.8805509999997</v>
      </c>
    </row>
    <row r="88" spans="1:117">
      <c r="A88" t="s">
        <v>130</v>
      </c>
      <c r="B88">
        <v>0</v>
      </c>
      <c r="C88">
        <v>0</v>
      </c>
      <c r="D88">
        <v>9.9611040000000006</v>
      </c>
      <c r="E88">
        <v>0</v>
      </c>
      <c r="F88">
        <v>0</v>
      </c>
      <c r="G88">
        <v>19.317399999999999</v>
      </c>
      <c r="H88">
        <v>0</v>
      </c>
      <c r="I88">
        <v>0</v>
      </c>
      <c r="J88">
        <v>23.393736000000001</v>
      </c>
      <c r="K88">
        <v>660.11486000000002</v>
      </c>
      <c r="L88">
        <v>421.74173200000001</v>
      </c>
      <c r="M88">
        <v>59.910600000000002</v>
      </c>
      <c r="N88">
        <v>56.615516999999997</v>
      </c>
      <c r="O88">
        <v>119.498093</v>
      </c>
      <c r="P88">
        <v>99.649687999999998</v>
      </c>
      <c r="Q88">
        <v>19.311506000000001</v>
      </c>
      <c r="R88">
        <v>23.788373</v>
      </c>
      <c r="S88">
        <v>25.500754000000001</v>
      </c>
      <c r="T88">
        <v>0</v>
      </c>
      <c r="U88">
        <v>337.21454199999999</v>
      </c>
      <c r="V88">
        <v>11.018319999999999</v>
      </c>
      <c r="W88">
        <v>36.951312000000001</v>
      </c>
      <c r="X88">
        <v>81.091896000000006</v>
      </c>
      <c r="Y88">
        <v>0</v>
      </c>
      <c r="Z88">
        <v>0</v>
      </c>
      <c r="AA88">
        <v>13.511773</v>
      </c>
      <c r="AB88">
        <v>25.375135</v>
      </c>
      <c r="AC88">
        <v>9.3516969999999997</v>
      </c>
      <c r="AD88">
        <v>17.615455999999998</v>
      </c>
      <c r="AE88">
        <v>47.770544000000001</v>
      </c>
      <c r="AF88">
        <v>8.5749460000000006</v>
      </c>
      <c r="AG88">
        <v>39.216318999999999</v>
      </c>
      <c r="AH88">
        <v>90.410506999999996</v>
      </c>
      <c r="AI88">
        <v>0</v>
      </c>
      <c r="AJ88">
        <v>0</v>
      </c>
      <c r="AK88">
        <v>24.769940999999999</v>
      </c>
      <c r="AL88">
        <v>23.579653</v>
      </c>
      <c r="AM88">
        <v>0</v>
      </c>
      <c r="AN88">
        <v>0.75789799999999996</v>
      </c>
      <c r="AO88">
        <v>22.727376</v>
      </c>
      <c r="AP88">
        <v>11.388038999999999</v>
      </c>
      <c r="AQ88">
        <v>45.048906000000002</v>
      </c>
      <c r="AR88">
        <v>14.935133</v>
      </c>
      <c r="AS88">
        <v>9.0990669999999998</v>
      </c>
      <c r="AT88">
        <v>14.495805000000001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55.48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2479.1876279999992</v>
      </c>
    </row>
    <row r="89" spans="1:117">
      <c r="A89" t="s">
        <v>131</v>
      </c>
      <c r="B89">
        <v>0</v>
      </c>
      <c r="C89">
        <v>0</v>
      </c>
      <c r="D89">
        <v>9.9611040000000006</v>
      </c>
      <c r="E89">
        <v>0</v>
      </c>
      <c r="F89">
        <v>0</v>
      </c>
      <c r="G89">
        <v>19.317399999999999</v>
      </c>
      <c r="H89">
        <v>0</v>
      </c>
      <c r="I89">
        <v>0</v>
      </c>
      <c r="J89">
        <v>23.393736000000001</v>
      </c>
      <c r="K89">
        <v>660.11486000000002</v>
      </c>
      <c r="L89">
        <v>421.74173200000001</v>
      </c>
      <c r="M89">
        <v>59.910600000000002</v>
      </c>
      <c r="N89">
        <v>56.615516999999997</v>
      </c>
      <c r="O89">
        <v>119.498093</v>
      </c>
      <c r="P89">
        <v>99.649687999999998</v>
      </c>
      <c r="Q89">
        <v>19.311506000000001</v>
      </c>
      <c r="R89">
        <v>23.788373</v>
      </c>
      <c r="S89">
        <v>25.500754000000001</v>
      </c>
      <c r="T89">
        <v>0</v>
      </c>
      <c r="U89">
        <v>337.21454199999999</v>
      </c>
      <c r="V89">
        <v>11.018319999999999</v>
      </c>
      <c r="W89">
        <v>36.951312000000001</v>
      </c>
      <c r="X89">
        <v>81.091896000000006</v>
      </c>
      <c r="Y89">
        <v>0</v>
      </c>
      <c r="Z89">
        <v>0</v>
      </c>
      <c r="AA89">
        <v>13.511773</v>
      </c>
      <c r="AB89">
        <v>25.375135</v>
      </c>
      <c r="AC89">
        <v>9.3516969999999997</v>
      </c>
      <c r="AD89">
        <v>16.93892</v>
      </c>
      <c r="AE89">
        <v>47.770544000000001</v>
      </c>
      <c r="AF89">
        <v>8.5749460000000006</v>
      </c>
      <c r="AG89">
        <v>39.216318999999999</v>
      </c>
      <c r="AH89">
        <v>67.807879999999997</v>
      </c>
      <c r="AI89">
        <v>0</v>
      </c>
      <c r="AJ89">
        <v>0</v>
      </c>
      <c r="AK89">
        <v>24.769940999999999</v>
      </c>
      <c r="AL89">
        <v>12.912667000000001</v>
      </c>
      <c r="AM89">
        <v>0</v>
      </c>
      <c r="AN89">
        <v>0.75789799999999996</v>
      </c>
      <c r="AO89">
        <v>22.727376</v>
      </c>
      <c r="AP89">
        <v>11.388038999999999</v>
      </c>
      <c r="AQ89">
        <v>45.048906000000002</v>
      </c>
      <c r="AR89">
        <v>14.935133</v>
      </c>
      <c r="AS89">
        <v>9.0990669999999998</v>
      </c>
      <c r="AT89">
        <v>14.495805000000001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53.61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2443.3714789999995</v>
      </c>
    </row>
    <row r="90" spans="1:117">
      <c r="A90" t="s">
        <v>132</v>
      </c>
      <c r="B90">
        <v>0</v>
      </c>
      <c r="C90">
        <v>0</v>
      </c>
      <c r="D90">
        <v>9.9611040000000006</v>
      </c>
      <c r="E90">
        <v>0</v>
      </c>
      <c r="F90">
        <v>0</v>
      </c>
      <c r="G90">
        <v>48.306399999999996</v>
      </c>
      <c r="H90">
        <v>0</v>
      </c>
      <c r="I90">
        <v>0</v>
      </c>
      <c r="J90">
        <v>23.393736000000001</v>
      </c>
      <c r="K90">
        <v>660.11486000000002</v>
      </c>
      <c r="L90">
        <v>421.74173200000001</v>
      </c>
      <c r="M90">
        <v>59.910600000000002</v>
      </c>
      <c r="N90">
        <v>56.615516999999997</v>
      </c>
      <c r="O90">
        <v>119.498093</v>
      </c>
      <c r="P90">
        <v>99.649687999999998</v>
      </c>
      <c r="Q90">
        <v>19.311506000000001</v>
      </c>
      <c r="R90">
        <v>23.788373</v>
      </c>
      <c r="S90">
        <v>25.500754000000001</v>
      </c>
      <c r="T90">
        <v>0</v>
      </c>
      <c r="U90">
        <v>337.21454199999999</v>
      </c>
      <c r="V90">
        <v>11.018319999999999</v>
      </c>
      <c r="W90">
        <v>36.951312000000001</v>
      </c>
      <c r="X90">
        <v>81.091896000000006</v>
      </c>
      <c r="Y90">
        <v>0</v>
      </c>
      <c r="Z90">
        <v>0</v>
      </c>
      <c r="AA90">
        <v>13.511773</v>
      </c>
      <c r="AB90">
        <v>25.375135</v>
      </c>
      <c r="AC90">
        <v>0</v>
      </c>
      <c r="AD90">
        <v>8.8077279999999991</v>
      </c>
      <c r="AE90">
        <v>47.770544000000001</v>
      </c>
      <c r="AF90">
        <v>8.5749460000000006</v>
      </c>
      <c r="AG90">
        <v>39.216318999999999</v>
      </c>
      <c r="AH90">
        <v>67.807879999999997</v>
      </c>
      <c r="AI90">
        <v>0</v>
      </c>
      <c r="AJ90">
        <v>0</v>
      </c>
      <c r="AK90">
        <v>24.769940999999999</v>
      </c>
      <c r="AL90">
        <v>12.912667000000001</v>
      </c>
      <c r="AM90">
        <v>0</v>
      </c>
      <c r="AN90">
        <v>0.75789799999999996</v>
      </c>
      <c r="AO90">
        <v>22.727376</v>
      </c>
      <c r="AP90">
        <v>11.388038999999999</v>
      </c>
      <c r="AQ90">
        <v>32.508265000000002</v>
      </c>
      <c r="AR90">
        <v>14.935133</v>
      </c>
      <c r="AS90">
        <v>9.0990669999999998</v>
      </c>
      <c r="AT90">
        <v>14.495805000000001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51.75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2440.4769489999994</v>
      </c>
    </row>
    <row r="91" spans="1:117">
      <c r="A91" t="s">
        <v>133</v>
      </c>
      <c r="B91">
        <v>0</v>
      </c>
      <c r="C91">
        <v>0</v>
      </c>
      <c r="D91">
        <v>9.9611040000000006</v>
      </c>
      <c r="E91">
        <v>0</v>
      </c>
      <c r="F91">
        <v>0</v>
      </c>
      <c r="G91">
        <v>48.306399999999996</v>
      </c>
      <c r="H91">
        <v>0</v>
      </c>
      <c r="I91">
        <v>0</v>
      </c>
      <c r="J91">
        <v>23.393736000000001</v>
      </c>
      <c r="K91">
        <v>660.11486000000002</v>
      </c>
      <c r="L91">
        <v>421.74173200000001</v>
      </c>
      <c r="M91">
        <v>66.072513000000001</v>
      </c>
      <c r="N91">
        <v>56.615516999999997</v>
      </c>
      <c r="O91">
        <v>119.498093</v>
      </c>
      <c r="P91">
        <v>99.649687999999998</v>
      </c>
      <c r="Q91">
        <v>19.311506000000001</v>
      </c>
      <c r="R91">
        <v>23.788373</v>
      </c>
      <c r="S91">
        <v>25.500754000000001</v>
      </c>
      <c r="T91">
        <v>0</v>
      </c>
      <c r="U91">
        <v>337.21454199999999</v>
      </c>
      <c r="V91">
        <v>11.018319999999999</v>
      </c>
      <c r="W91">
        <v>36.951312000000001</v>
      </c>
      <c r="X91">
        <v>81.091896000000006</v>
      </c>
      <c r="Y91">
        <v>0</v>
      </c>
      <c r="Z91">
        <v>0</v>
      </c>
      <c r="AA91">
        <v>13.511773</v>
      </c>
      <c r="AB91">
        <v>25.375135</v>
      </c>
      <c r="AC91">
        <v>0</v>
      </c>
      <c r="AD91">
        <v>8.8077279999999991</v>
      </c>
      <c r="AE91">
        <v>47.770544000000001</v>
      </c>
      <c r="AF91">
        <v>8.5749460000000006</v>
      </c>
      <c r="AG91">
        <v>39.216318999999999</v>
      </c>
      <c r="AH91">
        <v>67.807879999999997</v>
      </c>
      <c r="AI91">
        <v>0</v>
      </c>
      <c r="AJ91">
        <v>0</v>
      </c>
      <c r="AK91">
        <v>24.769940999999999</v>
      </c>
      <c r="AL91">
        <v>12.912667000000001</v>
      </c>
      <c r="AM91">
        <v>0</v>
      </c>
      <c r="AN91">
        <v>0.75789799999999996</v>
      </c>
      <c r="AO91">
        <v>24.147836999999999</v>
      </c>
      <c r="AP91">
        <v>11.388038999999999</v>
      </c>
      <c r="AQ91">
        <v>30.073188999999999</v>
      </c>
      <c r="AR91">
        <v>14.935133</v>
      </c>
      <c r="AS91">
        <v>9.0990669999999998</v>
      </c>
      <c r="AT91">
        <v>14.495805000000001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49.88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2443.7542470000003</v>
      </c>
    </row>
    <row r="92" spans="1:117">
      <c r="A92" t="s">
        <v>134</v>
      </c>
      <c r="B92">
        <v>0</v>
      </c>
      <c r="C92">
        <v>0</v>
      </c>
      <c r="D92">
        <v>9.9611040000000006</v>
      </c>
      <c r="E92">
        <v>0</v>
      </c>
      <c r="F92">
        <v>0</v>
      </c>
      <c r="G92">
        <v>48.306399999999996</v>
      </c>
      <c r="H92">
        <v>0</v>
      </c>
      <c r="I92">
        <v>0</v>
      </c>
      <c r="J92">
        <v>23.393736000000001</v>
      </c>
      <c r="K92">
        <v>660.11486000000002</v>
      </c>
      <c r="L92">
        <v>421.74173200000001</v>
      </c>
      <c r="M92">
        <v>69.566981999999996</v>
      </c>
      <c r="N92">
        <v>56.615516999999997</v>
      </c>
      <c r="O92">
        <v>119.498093</v>
      </c>
      <c r="P92">
        <v>99.649687999999998</v>
      </c>
      <c r="Q92">
        <v>19.311506000000001</v>
      </c>
      <c r="R92">
        <v>23.788373</v>
      </c>
      <c r="S92">
        <v>25.500754000000001</v>
      </c>
      <c r="T92">
        <v>0</v>
      </c>
      <c r="U92">
        <v>337.21454199999999</v>
      </c>
      <c r="V92">
        <v>11.018319999999999</v>
      </c>
      <c r="W92">
        <v>36.951312000000001</v>
      </c>
      <c r="X92">
        <v>81.091896000000006</v>
      </c>
      <c r="Y92">
        <v>0</v>
      </c>
      <c r="Z92">
        <v>0</v>
      </c>
      <c r="AA92">
        <v>13.511773</v>
      </c>
      <c r="AB92">
        <v>12.365548</v>
      </c>
      <c r="AC92">
        <v>0</v>
      </c>
      <c r="AD92">
        <v>8.8077279999999991</v>
      </c>
      <c r="AE92">
        <v>47.770544000000001</v>
      </c>
      <c r="AF92">
        <v>8.5749460000000006</v>
      </c>
      <c r="AG92">
        <v>39.216318999999999</v>
      </c>
      <c r="AH92">
        <v>67.807879999999997</v>
      </c>
      <c r="AI92">
        <v>0</v>
      </c>
      <c r="AJ92">
        <v>0</v>
      </c>
      <c r="AK92">
        <v>24.769940999999999</v>
      </c>
      <c r="AL92">
        <v>12.912667000000001</v>
      </c>
      <c r="AM92">
        <v>0</v>
      </c>
      <c r="AN92">
        <v>0.75789799999999996</v>
      </c>
      <c r="AO92">
        <v>24.147836999999999</v>
      </c>
      <c r="AP92">
        <v>11.388038999999999</v>
      </c>
      <c r="AQ92">
        <v>30.073188999999999</v>
      </c>
      <c r="AR92">
        <v>12.801542</v>
      </c>
      <c r="AS92">
        <v>9.0990669999999998</v>
      </c>
      <c r="AT92">
        <v>14.495805000000001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48.02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2430.2455380000006</v>
      </c>
    </row>
    <row r="93" spans="1:117">
      <c r="A93" t="s">
        <v>135</v>
      </c>
      <c r="B93">
        <v>0</v>
      </c>
      <c r="C93">
        <v>0</v>
      </c>
      <c r="D93">
        <v>9.9611040000000006</v>
      </c>
      <c r="E93">
        <v>0</v>
      </c>
      <c r="F93">
        <v>0</v>
      </c>
      <c r="G93">
        <v>48.306399999999996</v>
      </c>
      <c r="H93">
        <v>0</v>
      </c>
      <c r="I93">
        <v>0</v>
      </c>
      <c r="J93">
        <v>43.686036000000001</v>
      </c>
      <c r="K93">
        <v>660.11486000000002</v>
      </c>
      <c r="L93">
        <v>421.74173200000001</v>
      </c>
      <c r="M93">
        <v>69.573599999999999</v>
      </c>
      <c r="N93">
        <v>56.615516999999997</v>
      </c>
      <c r="O93">
        <v>119.498093</v>
      </c>
      <c r="P93">
        <v>99.649687999999998</v>
      </c>
      <c r="Q93">
        <v>19.311506000000001</v>
      </c>
      <c r="R93">
        <v>23.788373</v>
      </c>
      <c r="S93">
        <v>25.500754000000001</v>
      </c>
      <c r="T93">
        <v>0</v>
      </c>
      <c r="U93">
        <v>337.21454199999999</v>
      </c>
      <c r="V93">
        <v>11.018319999999999</v>
      </c>
      <c r="W93">
        <v>36.951312000000001</v>
      </c>
      <c r="X93">
        <v>81.091896000000006</v>
      </c>
      <c r="Y93">
        <v>0</v>
      </c>
      <c r="Z93">
        <v>0</v>
      </c>
      <c r="AA93">
        <v>13.511773</v>
      </c>
      <c r="AB93">
        <v>12.365548</v>
      </c>
      <c r="AC93">
        <v>0</v>
      </c>
      <c r="AD93">
        <v>8.8077279999999991</v>
      </c>
      <c r="AE93">
        <v>47.770544000000001</v>
      </c>
      <c r="AF93">
        <v>8.5749460000000006</v>
      </c>
      <c r="AG93">
        <v>39.216318999999999</v>
      </c>
      <c r="AH93">
        <v>67.807879999999997</v>
      </c>
      <c r="AI93">
        <v>0</v>
      </c>
      <c r="AJ93">
        <v>0</v>
      </c>
      <c r="AK93">
        <v>24.769940999999999</v>
      </c>
      <c r="AL93">
        <v>12.912667000000001</v>
      </c>
      <c r="AM93">
        <v>0</v>
      </c>
      <c r="AN93">
        <v>0.75789799999999996</v>
      </c>
      <c r="AO93">
        <v>24.147836999999999</v>
      </c>
      <c r="AP93">
        <v>11.388038999999999</v>
      </c>
      <c r="AQ93">
        <v>14.610455999999999</v>
      </c>
      <c r="AR93">
        <v>12.801542</v>
      </c>
      <c r="AS93">
        <v>9.0990669999999998</v>
      </c>
      <c r="AT93">
        <v>14.495805000000001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47.08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2434.1417230000002</v>
      </c>
    </row>
    <row r="94" spans="1:117">
      <c r="A94" t="s">
        <v>136</v>
      </c>
      <c r="B94">
        <v>0</v>
      </c>
      <c r="C94">
        <v>0</v>
      </c>
      <c r="D94">
        <v>9.9611040000000006</v>
      </c>
      <c r="E94">
        <v>0</v>
      </c>
      <c r="F94">
        <v>0</v>
      </c>
      <c r="G94">
        <v>48.306399999999996</v>
      </c>
      <c r="H94">
        <v>0</v>
      </c>
      <c r="I94">
        <v>0</v>
      </c>
      <c r="J94">
        <v>76.252666000000005</v>
      </c>
      <c r="K94">
        <v>660.11486000000002</v>
      </c>
      <c r="L94">
        <v>421.74173200000001</v>
      </c>
      <c r="M94">
        <v>69.573599999999999</v>
      </c>
      <c r="N94">
        <v>56.615516999999997</v>
      </c>
      <c r="O94">
        <v>119.498093</v>
      </c>
      <c r="P94">
        <v>99.649687999999998</v>
      </c>
      <c r="Q94">
        <v>19.311506000000001</v>
      </c>
      <c r="R94">
        <v>23.788373</v>
      </c>
      <c r="S94">
        <v>25.500754000000001</v>
      </c>
      <c r="T94">
        <v>0</v>
      </c>
      <c r="U94">
        <v>337.21454199999999</v>
      </c>
      <c r="V94">
        <v>11.018319999999999</v>
      </c>
      <c r="W94">
        <v>36.951312000000001</v>
      </c>
      <c r="X94">
        <v>81.091896000000006</v>
      </c>
      <c r="Y94">
        <v>0</v>
      </c>
      <c r="Z94">
        <v>0</v>
      </c>
      <c r="AA94">
        <v>13.511773</v>
      </c>
      <c r="AB94">
        <v>12.365548</v>
      </c>
      <c r="AC94">
        <v>0</v>
      </c>
      <c r="AD94">
        <v>8.8077279999999991</v>
      </c>
      <c r="AE94">
        <v>47.770544000000001</v>
      </c>
      <c r="AF94">
        <v>8.5749460000000006</v>
      </c>
      <c r="AG94">
        <v>39.216318999999999</v>
      </c>
      <c r="AH94">
        <v>67.807879999999997</v>
      </c>
      <c r="AI94">
        <v>0</v>
      </c>
      <c r="AJ94">
        <v>0</v>
      </c>
      <c r="AK94">
        <v>24.769940999999999</v>
      </c>
      <c r="AL94">
        <v>12.912667000000001</v>
      </c>
      <c r="AM94">
        <v>0</v>
      </c>
      <c r="AN94">
        <v>0.75789799999999996</v>
      </c>
      <c r="AO94">
        <v>24.147836999999999</v>
      </c>
      <c r="AP94">
        <v>11.388038999999999</v>
      </c>
      <c r="AQ94">
        <v>14.610455999999999</v>
      </c>
      <c r="AR94">
        <v>12.801542</v>
      </c>
      <c r="AS94">
        <v>9.0990669999999998</v>
      </c>
      <c r="AT94">
        <v>14.495805000000001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47.08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2466.7083530000004</v>
      </c>
    </row>
    <row r="95" spans="1:117">
      <c r="A95" t="s">
        <v>137</v>
      </c>
      <c r="B95">
        <v>0</v>
      </c>
      <c r="C95">
        <v>0</v>
      </c>
      <c r="D95">
        <v>9.9611040000000006</v>
      </c>
      <c r="E95">
        <v>0</v>
      </c>
      <c r="F95">
        <v>0</v>
      </c>
      <c r="G95">
        <v>48.306399999999996</v>
      </c>
      <c r="H95">
        <v>0</v>
      </c>
      <c r="I95">
        <v>0</v>
      </c>
      <c r="J95">
        <v>76.252666000000005</v>
      </c>
      <c r="K95">
        <v>660.11486000000002</v>
      </c>
      <c r="L95">
        <v>421.74173200000001</v>
      </c>
      <c r="M95">
        <v>69.573599999999999</v>
      </c>
      <c r="N95">
        <v>56.615516999999997</v>
      </c>
      <c r="O95">
        <v>119.498093</v>
      </c>
      <c r="P95">
        <v>99.649687999999998</v>
      </c>
      <c r="Q95">
        <v>19.311506000000001</v>
      </c>
      <c r="R95">
        <v>23.788373</v>
      </c>
      <c r="S95">
        <v>25.500754000000001</v>
      </c>
      <c r="T95">
        <v>0</v>
      </c>
      <c r="U95">
        <v>337.21454199999999</v>
      </c>
      <c r="V95">
        <v>11.018319999999999</v>
      </c>
      <c r="W95">
        <v>36.951312000000001</v>
      </c>
      <c r="X95">
        <v>81.091896000000006</v>
      </c>
      <c r="Y95">
        <v>0</v>
      </c>
      <c r="Z95">
        <v>0</v>
      </c>
      <c r="AA95">
        <v>13.511773</v>
      </c>
      <c r="AB95">
        <v>12.365548</v>
      </c>
      <c r="AC95">
        <v>0</v>
      </c>
      <c r="AD95">
        <v>8.8077279999999991</v>
      </c>
      <c r="AE95">
        <v>47.770544000000001</v>
      </c>
      <c r="AF95">
        <v>8.5749460000000006</v>
      </c>
      <c r="AG95">
        <v>39.216318999999999</v>
      </c>
      <c r="AH95">
        <v>39.897753999999999</v>
      </c>
      <c r="AI95">
        <v>0</v>
      </c>
      <c r="AJ95">
        <v>0</v>
      </c>
      <c r="AK95">
        <v>24.769940999999999</v>
      </c>
      <c r="AL95">
        <v>12.912667000000001</v>
      </c>
      <c r="AM95">
        <v>0</v>
      </c>
      <c r="AN95">
        <v>0.75789799999999996</v>
      </c>
      <c r="AO95">
        <v>24.147836999999999</v>
      </c>
      <c r="AP95">
        <v>11.388038999999999</v>
      </c>
      <c r="AQ95">
        <v>14.610455999999999</v>
      </c>
      <c r="AR95">
        <v>8.5343619999999998</v>
      </c>
      <c r="AS95">
        <v>9.0990669999999998</v>
      </c>
      <c r="AT95">
        <v>14.495805000000001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46.14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2433.5910470000003</v>
      </c>
    </row>
    <row r="96" spans="1:117">
      <c r="A96" t="s">
        <v>138</v>
      </c>
      <c r="B96">
        <v>0</v>
      </c>
      <c r="C96">
        <v>0</v>
      </c>
      <c r="D96">
        <v>9.9611040000000006</v>
      </c>
      <c r="E96">
        <v>0</v>
      </c>
      <c r="F96">
        <v>0</v>
      </c>
      <c r="G96">
        <v>48.306399999999996</v>
      </c>
      <c r="H96">
        <v>0</v>
      </c>
      <c r="I96">
        <v>0</v>
      </c>
      <c r="J96">
        <v>76.252666000000005</v>
      </c>
      <c r="K96">
        <v>660.11486000000002</v>
      </c>
      <c r="L96">
        <v>421.74173200000001</v>
      </c>
      <c r="M96">
        <v>69.573599999999999</v>
      </c>
      <c r="N96">
        <v>56.615516999999997</v>
      </c>
      <c r="O96">
        <v>119.498093</v>
      </c>
      <c r="P96">
        <v>99.649687999999998</v>
      </c>
      <c r="Q96">
        <v>19.311506000000001</v>
      </c>
      <c r="R96">
        <v>23.788373</v>
      </c>
      <c r="S96">
        <v>25.500754000000001</v>
      </c>
      <c r="T96">
        <v>0</v>
      </c>
      <c r="U96">
        <v>337.21454199999999</v>
      </c>
      <c r="V96">
        <v>11.018319999999999</v>
      </c>
      <c r="W96">
        <v>36.951312000000001</v>
      </c>
      <c r="X96">
        <v>81.091896000000006</v>
      </c>
      <c r="Y96">
        <v>0</v>
      </c>
      <c r="Z96">
        <v>0</v>
      </c>
      <c r="AA96">
        <v>0</v>
      </c>
      <c r="AB96">
        <v>12.365548</v>
      </c>
      <c r="AC96">
        <v>0</v>
      </c>
      <c r="AD96">
        <v>8.8077279999999991</v>
      </c>
      <c r="AE96">
        <v>47.770544000000001</v>
      </c>
      <c r="AF96">
        <v>8.5749460000000006</v>
      </c>
      <c r="AG96">
        <v>39.216318999999999</v>
      </c>
      <c r="AH96">
        <v>39.897753999999999</v>
      </c>
      <c r="AI96">
        <v>0</v>
      </c>
      <c r="AJ96">
        <v>0</v>
      </c>
      <c r="AK96">
        <v>24.769940999999999</v>
      </c>
      <c r="AL96">
        <v>12.912667000000001</v>
      </c>
      <c r="AM96">
        <v>0</v>
      </c>
      <c r="AN96">
        <v>0.75789799999999996</v>
      </c>
      <c r="AO96">
        <v>24.147836999999999</v>
      </c>
      <c r="AP96">
        <v>11.388038999999999</v>
      </c>
      <c r="AQ96">
        <v>0</v>
      </c>
      <c r="AR96">
        <v>8.5343619999999998</v>
      </c>
      <c r="AS96">
        <v>9.0990669999999998</v>
      </c>
      <c r="AT96">
        <v>14.495805000000001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44.28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2403.6088180000006</v>
      </c>
    </row>
    <row r="97" spans="1:117">
      <c r="A97" t="s">
        <v>139</v>
      </c>
      <c r="B97">
        <v>0</v>
      </c>
      <c r="C97">
        <v>0</v>
      </c>
      <c r="D97">
        <v>9.9611040000000006</v>
      </c>
      <c r="E97">
        <v>0</v>
      </c>
      <c r="F97">
        <v>0</v>
      </c>
      <c r="G97">
        <v>48.306399999999996</v>
      </c>
      <c r="H97">
        <v>0</v>
      </c>
      <c r="I97">
        <v>0</v>
      </c>
      <c r="J97">
        <v>62.045735999999998</v>
      </c>
      <c r="K97">
        <v>660.11486000000002</v>
      </c>
      <c r="L97">
        <v>421.75129800000002</v>
      </c>
      <c r="M97">
        <v>69.573599999999999</v>
      </c>
      <c r="N97">
        <v>56.615516999999997</v>
      </c>
      <c r="O97">
        <v>119.498093</v>
      </c>
      <c r="P97">
        <v>99.649687999999998</v>
      </c>
      <c r="Q97">
        <v>19.311506000000001</v>
      </c>
      <c r="R97">
        <v>23.788373</v>
      </c>
      <c r="S97">
        <v>25.500754000000001</v>
      </c>
      <c r="T97">
        <v>0</v>
      </c>
      <c r="U97">
        <v>337.21454199999999</v>
      </c>
      <c r="V97">
        <v>11.018319999999999</v>
      </c>
      <c r="W97">
        <v>36.951312000000001</v>
      </c>
      <c r="X97">
        <v>81.091896000000006</v>
      </c>
      <c r="Y97">
        <v>0</v>
      </c>
      <c r="Z97">
        <v>0</v>
      </c>
      <c r="AA97">
        <v>0</v>
      </c>
      <c r="AB97">
        <v>12.365548</v>
      </c>
      <c r="AC97">
        <v>0</v>
      </c>
      <c r="AD97">
        <v>8.8077279999999991</v>
      </c>
      <c r="AE97">
        <v>47.770544000000001</v>
      </c>
      <c r="AF97">
        <v>8.5749460000000006</v>
      </c>
      <c r="AG97">
        <v>39.216318999999999</v>
      </c>
      <c r="AH97">
        <v>39.897753999999999</v>
      </c>
      <c r="AI97">
        <v>0</v>
      </c>
      <c r="AJ97">
        <v>0</v>
      </c>
      <c r="AK97">
        <v>24.769940999999999</v>
      </c>
      <c r="AL97">
        <v>12.912667000000001</v>
      </c>
      <c r="AM97">
        <v>0</v>
      </c>
      <c r="AN97">
        <v>0.75789799999999996</v>
      </c>
      <c r="AO97">
        <v>24.147836999999999</v>
      </c>
      <c r="AP97">
        <v>11.388038999999999</v>
      </c>
      <c r="AQ97">
        <v>0</v>
      </c>
      <c r="AR97">
        <v>8.5343619999999998</v>
      </c>
      <c r="AS97">
        <v>9.0990669999999998</v>
      </c>
      <c r="AT97">
        <v>14.495805000000001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44.28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2389.4114540000005</v>
      </c>
    </row>
    <row r="98" spans="1:117">
      <c r="A98" t="s">
        <v>140</v>
      </c>
      <c r="B98">
        <v>0</v>
      </c>
      <c r="C98">
        <v>0</v>
      </c>
      <c r="D98">
        <v>9.9611040000000006</v>
      </c>
      <c r="E98">
        <v>0</v>
      </c>
      <c r="F98">
        <v>0</v>
      </c>
      <c r="G98">
        <v>19.317399999999999</v>
      </c>
      <c r="H98">
        <v>0</v>
      </c>
      <c r="I98">
        <v>0</v>
      </c>
      <c r="J98">
        <v>68.131107</v>
      </c>
      <c r="K98">
        <v>660.11486000000002</v>
      </c>
      <c r="L98">
        <v>421.74173200000001</v>
      </c>
      <c r="M98">
        <v>69.573599999999999</v>
      </c>
      <c r="N98">
        <v>56.615516999999997</v>
      </c>
      <c r="O98">
        <v>119.498093</v>
      </c>
      <c r="P98">
        <v>99.649687999999998</v>
      </c>
      <c r="Q98">
        <v>19.311506000000001</v>
      </c>
      <c r="R98">
        <v>23.788373</v>
      </c>
      <c r="S98">
        <v>25.500754000000001</v>
      </c>
      <c r="T98">
        <v>0</v>
      </c>
      <c r="U98">
        <v>337.21454199999999</v>
      </c>
      <c r="V98">
        <v>11.018319999999999</v>
      </c>
      <c r="W98">
        <v>36.951312000000001</v>
      </c>
      <c r="X98">
        <v>81.091896000000006</v>
      </c>
      <c r="Y98">
        <v>0</v>
      </c>
      <c r="Z98">
        <v>0</v>
      </c>
      <c r="AA98">
        <v>0</v>
      </c>
      <c r="AB98">
        <v>12.365548</v>
      </c>
      <c r="AC98">
        <v>0</v>
      </c>
      <c r="AD98">
        <v>8.8077279999999991</v>
      </c>
      <c r="AE98">
        <v>47.770544000000001</v>
      </c>
      <c r="AF98">
        <v>8.5749460000000006</v>
      </c>
      <c r="AG98">
        <v>39.216318999999999</v>
      </c>
      <c r="AH98">
        <v>39.897753999999999</v>
      </c>
      <c r="AI98">
        <v>0</v>
      </c>
      <c r="AJ98">
        <v>0</v>
      </c>
      <c r="AK98">
        <v>24.769940999999999</v>
      </c>
      <c r="AL98">
        <v>12.912667000000001</v>
      </c>
      <c r="AM98">
        <v>0</v>
      </c>
      <c r="AN98">
        <v>0.75789799999999996</v>
      </c>
      <c r="AO98">
        <v>24.147836999999999</v>
      </c>
      <c r="AP98">
        <v>11.388038999999999</v>
      </c>
      <c r="AQ98">
        <v>0</v>
      </c>
      <c r="AR98">
        <v>8.5343619999999998</v>
      </c>
      <c r="AS98">
        <v>9.0990669999999998</v>
      </c>
      <c r="AT98">
        <v>14.495805000000001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42.41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2364.6282590000001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0.18249463699999985</v>
      </c>
      <c r="E99">
        <f t="shared" si="2"/>
        <v>0</v>
      </c>
      <c r="F99">
        <f t="shared" si="2"/>
        <v>0</v>
      </c>
      <c r="G99">
        <f t="shared" si="2"/>
        <v>0.39627117549999963</v>
      </c>
      <c r="H99">
        <f t="shared" si="2"/>
        <v>0</v>
      </c>
      <c r="I99">
        <f t="shared" si="2"/>
        <v>0</v>
      </c>
      <c r="J99">
        <f t="shared" si="2"/>
        <v>0.45702781700000006</v>
      </c>
      <c r="K99">
        <f t="shared" si="2"/>
        <v>15.200069544500009</v>
      </c>
      <c r="L99">
        <f t="shared" si="2"/>
        <v>9.9622779492500086</v>
      </c>
      <c r="M99">
        <f t="shared" si="2"/>
        <v>1.4563034737500016</v>
      </c>
      <c r="N99">
        <f t="shared" si="2"/>
        <v>1.3587724080000023</v>
      </c>
      <c r="O99">
        <f t="shared" si="2"/>
        <v>2.8679542320000029</v>
      </c>
      <c r="P99">
        <f t="shared" si="2"/>
        <v>2.3915925120000026</v>
      </c>
      <c r="Q99">
        <f t="shared" si="2"/>
        <v>0.39032393974999996</v>
      </c>
      <c r="R99">
        <f t="shared" si="2"/>
        <v>0.70897087699999917</v>
      </c>
      <c r="S99">
        <f t="shared" si="2"/>
        <v>0.51321745649999939</v>
      </c>
      <c r="T99">
        <f t="shared" si="2"/>
        <v>0</v>
      </c>
      <c r="U99">
        <f t="shared" si="2"/>
        <v>8.0931490080000152</v>
      </c>
      <c r="V99">
        <f t="shared" si="2"/>
        <v>0.26438717999999972</v>
      </c>
      <c r="W99">
        <f t="shared" si="2"/>
        <v>0.88644656175000103</v>
      </c>
      <c r="X99">
        <f t="shared" si="2"/>
        <v>2.2816693049999994</v>
      </c>
      <c r="Y99">
        <f t="shared" si="2"/>
        <v>0</v>
      </c>
      <c r="Z99">
        <f t="shared" si="2"/>
        <v>8.1154704999999994E-2</v>
      </c>
      <c r="AA99">
        <f t="shared" si="2"/>
        <v>0.19839252274999994</v>
      </c>
      <c r="AB99">
        <f t="shared" si="2"/>
        <v>0.31904401525000003</v>
      </c>
      <c r="AC99">
        <f t="shared" si="2"/>
        <v>0.10061564275000001</v>
      </c>
      <c r="AD99">
        <f t="shared" si="2"/>
        <v>0.33098101199999991</v>
      </c>
      <c r="AE99">
        <f t="shared" si="2"/>
        <v>1.0668754809999998</v>
      </c>
      <c r="AF99">
        <f t="shared" si="2"/>
        <v>0.20103484599999991</v>
      </c>
      <c r="AG99">
        <f t="shared" si="2"/>
        <v>0.94119165600000187</v>
      </c>
      <c r="AH99">
        <f t="shared" si="2"/>
        <v>1.3474642839999997</v>
      </c>
      <c r="AI99">
        <f t="shared" si="2"/>
        <v>0.12997973574999999</v>
      </c>
      <c r="AJ99">
        <f t="shared" si="2"/>
        <v>0</v>
      </c>
      <c r="AK99">
        <f t="shared" si="2"/>
        <v>0.59447858400000031</v>
      </c>
      <c r="AL99">
        <f t="shared" si="2"/>
        <v>0.60148325450000073</v>
      </c>
      <c r="AM99">
        <f t="shared" si="2"/>
        <v>5.7959641250000013E-2</v>
      </c>
      <c r="AN99">
        <f t="shared" si="2"/>
        <v>1.6562848000000005E-2</v>
      </c>
      <c r="AO99">
        <f t="shared" si="2"/>
        <v>0.59147996099999978</v>
      </c>
      <c r="AP99">
        <f t="shared" si="2"/>
        <v>0.27379569000000026</v>
      </c>
      <c r="AQ99">
        <f t="shared" si="2"/>
        <v>0.37179044724999993</v>
      </c>
      <c r="AR99">
        <f t="shared" si="2"/>
        <v>0.36564405649999993</v>
      </c>
      <c r="AS99">
        <f t="shared" si="2"/>
        <v>0.28842223175000048</v>
      </c>
      <c r="AT99">
        <f t="shared" si="2"/>
        <v>0.38407088800000022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1.2144649999999995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56.887814579749971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AA2" t="s">
        <v>7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27.831099999999999</v>
      </c>
      <c r="H75">
        <v>0</v>
      </c>
      <c r="I75">
        <v>0</v>
      </c>
      <c r="J75">
        <v>16.297599999999999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44.128699999999995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30</v>
      </c>
      <c r="H76">
        <v>0</v>
      </c>
      <c r="I76">
        <v>0</v>
      </c>
      <c r="J76">
        <v>50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</v>
      </c>
    </row>
    <row r="77" spans="1:117">
      <c r="A77" t="s">
        <v>119</v>
      </c>
      <c r="B77">
        <v>0</v>
      </c>
      <c r="C77">
        <v>0</v>
      </c>
      <c r="D77">
        <v>20</v>
      </c>
      <c r="E77">
        <v>0</v>
      </c>
      <c r="F77">
        <v>0</v>
      </c>
      <c r="G77">
        <v>30</v>
      </c>
      <c r="H77">
        <v>0</v>
      </c>
      <c r="I77">
        <v>0</v>
      </c>
      <c r="J77">
        <v>50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</v>
      </c>
    </row>
    <row r="78" spans="1:117">
      <c r="A78" t="s">
        <v>120</v>
      </c>
      <c r="B78">
        <v>0</v>
      </c>
      <c r="C78">
        <v>0</v>
      </c>
      <c r="D78">
        <v>40</v>
      </c>
      <c r="E78">
        <v>0</v>
      </c>
      <c r="F78">
        <v>0</v>
      </c>
      <c r="G78">
        <v>0</v>
      </c>
      <c r="H78">
        <v>0</v>
      </c>
      <c r="I78">
        <v>0</v>
      </c>
      <c r="J78">
        <v>50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</v>
      </c>
    </row>
    <row r="79" spans="1:117">
      <c r="A79" t="s">
        <v>121</v>
      </c>
      <c r="B79">
        <v>0</v>
      </c>
      <c r="C79">
        <v>0</v>
      </c>
      <c r="D79">
        <v>40</v>
      </c>
      <c r="E79">
        <v>0</v>
      </c>
      <c r="F79">
        <v>0</v>
      </c>
      <c r="G79">
        <v>0</v>
      </c>
      <c r="H79">
        <v>0</v>
      </c>
      <c r="I79">
        <v>0</v>
      </c>
      <c r="J79">
        <v>50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</v>
      </c>
    </row>
    <row r="80" spans="1:117">
      <c r="A80" t="s">
        <v>122</v>
      </c>
      <c r="B80">
        <v>0</v>
      </c>
      <c r="C80">
        <v>0</v>
      </c>
      <c r="D80">
        <v>40</v>
      </c>
      <c r="E80">
        <v>0</v>
      </c>
      <c r="F80">
        <v>0</v>
      </c>
      <c r="G80">
        <v>0</v>
      </c>
      <c r="H80">
        <v>0</v>
      </c>
      <c r="I80">
        <v>0</v>
      </c>
      <c r="J80">
        <v>29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</v>
      </c>
    </row>
    <row r="81" spans="1:117">
      <c r="A81" t="s">
        <v>123</v>
      </c>
      <c r="B81">
        <v>0</v>
      </c>
      <c r="C81">
        <v>0</v>
      </c>
      <c r="D81">
        <v>30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</v>
      </c>
    </row>
    <row r="82" spans="1:117">
      <c r="A82" t="s">
        <v>124</v>
      </c>
      <c r="B82">
        <v>0</v>
      </c>
      <c r="C82">
        <v>0</v>
      </c>
      <c r="D82">
        <v>30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0.05</v>
      </c>
      <c r="E99">
        <f t="shared" si="2"/>
        <v>0</v>
      </c>
      <c r="F99">
        <f t="shared" si="2"/>
        <v>0</v>
      </c>
      <c r="G99">
        <f t="shared" si="2"/>
        <v>2.1957774999999999E-2</v>
      </c>
      <c r="H99">
        <f t="shared" si="2"/>
        <v>0</v>
      </c>
      <c r="I99">
        <f t="shared" si="2"/>
        <v>0</v>
      </c>
      <c r="J99">
        <f t="shared" si="2"/>
        <v>6.1324399999999994E-2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0.133282175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45205</v>
      </c>
      <c r="B1" s="34" t="s">
        <v>496</v>
      </c>
      <c r="C1" s="34" t="s">
        <v>497</v>
      </c>
      <c r="D1" s="93" t="s">
        <v>314</v>
      </c>
      <c r="E1" s="34" t="s">
        <v>498</v>
      </c>
      <c r="F1" s="34"/>
      <c r="G1" s="34"/>
      <c r="H1" s="34"/>
      <c r="I1" s="34"/>
      <c r="J1" s="37" t="s">
        <v>499</v>
      </c>
      <c r="K1" s="37" t="s">
        <v>500</v>
      </c>
      <c r="L1" s="37" t="s">
        <v>501</v>
      </c>
      <c r="M1" t="s">
        <v>502</v>
      </c>
      <c r="N1" t="s">
        <v>503</v>
      </c>
      <c r="O1" t="s">
        <v>504</v>
      </c>
      <c r="P1" t="s">
        <v>505</v>
      </c>
      <c r="Q1" t="s">
        <v>506</v>
      </c>
      <c r="R1" s="93" t="s">
        <v>507</v>
      </c>
      <c r="S1" s="93" t="s">
        <v>508</v>
      </c>
      <c r="T1" s="93" t="s">
        <v>509</v>
      </c>
      <c r="U1" t="s">
        <v>510</v>
      </c>
      <c r="V1" t="s">
        <v>338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s="150" t="s">
        <v>518</v>
      </c>
      <c r="AE1" s="150" t="s">
        <v>519</v>
      </c>
      <c r="AF1" s="150" t="s">
        <v>520</v>
      </c>
      <c r="AG1" s="66" t="s">
        <v>521</v>
      </c>
      <c r="AH1" s="66" t="s">
        <v>522</v>
      </c>
      <c r="AI1" s="66" t="s">
        <v>523</v>
      </c>
      <c r="AJ1" t="s">
        <v>524</v>
      </c>
      <c r="AK1" s="149" t="s">
        <v>525</v>
      </c>
      <c r="AL1" s="149" t="s">
        <v>526</v>
      </c>
    </row>
    <row r="2" spans="1:38">
      <c r="A2" s="25" t="s">
        <v>44</v>
      </c>
      <c r="B2" s="34" t="s">
        <v>496</v>
      </c>
      <c r="C2" s="34" t="s">
        <v>497</v>
      </c>
      <c r="D2" s="93"/>
      <c r="E2" s="34" t="s">
        <v>498</v>
      </c>
      <c r="F2" s="34"/>
      <c r="G2" s="34"/>
      <c r="H2" s="34"/>
      <c r="I2" s="34"/>
      <c r="J2" s="37" t="s">
        <v>499</v>
      </c>
      <c r="K2" s="37" t="s">
        <v>500</v>
      </c>
      <c r="L2" s="37" t="s">
        <v>501</v>
      </c>
      <c r="M2" t="s">
        <v>502</v>
      </c>
      <c r="N2" t="s">
        <v>503</v>
      </c>
      <c r="O2" t="s">
        <v>504</v>
      </c>
      <c r="P2" t="s">
        <v>505</v>
      </c>
      <c r="Q2" t="s">
        <v>506</v>
      </c>
      <c r="R2" s="93" t="s">
        <v>507</v>
      </c>
      <c r="S2" s="93" t="s">
        <v>508</v>
      </c>
      <c r="T2" s="93" t="s">
        <v>509</v>
      </c>
      <c r="U2" t="s">
        <v>510</v>
      </c>
      <c r="V2" t="s">
        <v>338</v>
      </c>
      <c r="W2" t="s">
        <v>511</v>
      </c>
      <c r="X2" t="s">
        <v>512</v>
      </c>
      <c r="Y2" t="s">
        <v>513</v>
      </c>
      <c r="Z2" t="s">
        <v>514</v>
      </c>
      <c r="AA2" t="s">
        <v>515</v>
      </c>
      <c r="AB2" t="s">
        <v>516</v>
      </c>
      <c r="AC2" t="s">
        <v>517</v>
      </c>
      <c r="AD2" t="s">
        <v>518</v>
      </c>
      <c r="AE2" t="s">
        <v>519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526</v>
      </c>
    </row>
    <row r="3" spans="1:38">
      <c r="A3" t="s">
        <v>45</v>
      </c>
      <c r="B3" s="34">
        <v>168.14</v>
      </c>
      <c r="C3" s="34">
        <v>71.510000000000005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118.28</v>
      </c>
      <c r="N3">
        <v>271.77</v>
      </c>
      <c r="O3">
        <v>101.21</v>
      </c>
      <c r="P3">
        <v>4.12</v>
      </c>
      <c r="Q3">
        <v>10.32</v>
      </c>
      <c r="R3" s="93">
        <v>0</v>
      </c>
      <c r="S3" s="93">
        <v>0</v>
      </c>
      <c r="T3" s="93">
        <v>0</v>
      </c>
      <c r="U3">
        <v>3.69</v>
      </c>
      <c r="V3">
        <v>0</v>
      </c>
      <c r="W3">
        <v>3.9</v>
      </c>
      <c r="X3">
        <v>24.96</v>
      </c>
      <c r="Y3">
        <v>8.31</v>
      </c>
      <c r="Z3">
        <v>8.32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8.2899999999999991</v>
      </c>
      <c r="AH3">
        <v>31.87</v>
      </c>
      <c r="AI3">
        <v>31.87</v>
      </c>
      <c r="AJ3">
        <v>28.95</v>
      </c>
      <c r="AK3">
        <v>0</v>
      </c>
      <c r="AL3">
        <v>0</v>
      </c>
    </row>
    <row r="4" spans="1:38">
      <c r="A4" t="s">
        <v>46</v>
      </c>
      <c r="B4" s="34">
        <v>168.14</v>
      </c>
      <c r="C4" s="34">
        <v>71.510000000000005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118.28</v>
      </c>
      <c r="N4">
        <v>271.77</v>
      </c>
      <c r="O4">
        <v>101.21</v>
      </c>
      <c r="P4">
        <v>4.12</v>
      </c>
      <c r="Q4">
        <v>9.7200000000000006</v>
      </c>
      <c r="R4" s="93">
        <v>0</v>
      </c>
      <c r="S4" s="93">
        <v>0</v>
      </c>
      <c r="T4" s="93">
        <v>0</v>
      </c>
      <c r="U4">
        <v>3.69</v>
      </c>
      <c r="V4">
        <v>0</v>
      </c>
      <c r="W4">
        <v>3.9</v>
      </c>
      <c r="X4">
        <v>26.7</v>
      </c>
      <c r="Y4">
        <v>8.89</v>
      </c>
      <c r="Z4">
        <v>8.9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8.6999999999999993</v>
      </c>
      <c r="AH4">
        <v>32.869999999999997</v>
      </c>
      <c r="AI4">
        <v>32.869999999999997</v>
      </c>
      <c r="AJ4">
        <v>28.95</v>
      </c>
      <c r="AK4">
        <v>0</v>
      </c>
      <c r="AL4">
        <v>0</v>
      </c>
    </row>
    <row r="5" spans="1:38">
      <c r="A5" t="s">
        <v>47</v>
      </c>
      <c r="B5" s="34">
        <v>168.14</v>
      </c>
      <c r="C5" s="34">
        <v>71.510000000000005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118.28</v>
      </c>
      <c r="N5">
        <v>271.77</v>
      </c>
      <c r="O5">
        <v>101.21</v>
      </c>
      <c r="P5">
        <v>4.12</v>
      </c>
      <c r="Q5">
        <v>9.1199999999999992</v>
      </c>
      <c r="R5" s="93">
        <v>0</v>
      </c>
      <c r="S5" s="93">
        <v>0</v>
      </c>
      <c r="T5" s="93">
        <v>0</v>
      </c>
      <c r="U5">
        <v>3.69</v>
      </c>
      <c r="V5">
        <v>0</v>
      </c>
      <c r="W5">
        <v>3.9</v>
      </c>
      <c r="X5">
        <v>27.85</v>
      </c>
      <c r="Y5">
        <v>9.2799999999999994</v>
      </c>
      <c r="Z5">
        <v>9.2799999999999994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9.1199999999999992</v>
      </c>
      <c r="AH5">
        <v>33.83</v>
      </c>
      <c r="AI5">
        <v>33.83</v>
      </c>
      <c r="AJ5">
        <v>28.95</v>
      </c>
      <c r="AK5">
        <v>0</v>
      </c>
      <c r="AL5">
        <v>0</v>
      </c>
    </row>
    <row r="6" spans="1:38">
      <c r="A6" t="s">
        <v>48</v>
      </c>
      <c r="B6" s="34">
        <v>168.14</v>
      </c>
      <c r="C6" s="34">
        <v>71.510000000000005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118.28</v>
      </c>
      <c r="N6">
        <v>271.77</v>
      </c>
      <c r="O6">
        <v>101.21</v>
      </c>
      <c r="P6">
        <v>4.12</v>
      </c>
      <c r="Q6">
        <v>8.4600000000000009</v>
      </c>
      <c r="R6" s="93">
        <v>0</v>
      </c>
      <c r="S6" s="93">
        <v>0</v>
      </c>
      <c r="T6" s="93">
        <v>0</v>
      </c>
      <c r="U6">
        <v>3.69</v>
      </c>
      <c r="V6">
        <v>0</v>
      </c>
      <c r="W6">
        <v>3.9</v>
      </c>
      <c r="X6">
        <v>29.48</v>
      </c>
      <c r="Y6">
        <v>9.81</v>
      </c>
      <c r="Z6">
        <v>9.83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9.67</v>
      </c>
      <c r="AH6">
        <v>34.619999999999997</v>
      </c>
      <c r="AI6">
        <v>34.619999999999997</v>
      </c>
      <c r="AJ6">
        <v>28.95</v>
      </c>
      <c r="AK6">
        <v>0</v>
      </c>
      <c r="AL6">
        <v>0</v>
      </c>
    </row>
    <row r="7" spans="1:38">
      <c r="A7" t="s">
        <v>49</v>
      </c>
      <c r="B7" s="34">
        <v>168.14</v>
      </c>
      <c r="C7" s="34">
        <v>71.510000000000005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118.28</v>
      </c>
      <c r="N7">
        <v>271.77</v>
      </c>
      <c r="O7">
        <v>101.21</v>
      </c>
      <c r="P7">
        <v>4.12</v>
      </c>
      <c r="Q7">
        <v>7.41</v>
      </c>
      <c r="R7" s="93">
        <v>0</v>
      </c>
      <c r="S7" s="93">
        <v>0</v>
      </c>
      <c r="T7" s="93">
        <v>0</v>
      </c>
      <c r="U7">
        <v>3.69</v>
      </c>
      <c r="V7">
        <v>0</v>
      </c>
      <c r="W7">
        <v>3.9</v>
      </c>
      <c r="X7">
        <v>39.17</v>
      </c>
      <c r="Y7">
        <v>13.04</v>
      </c>
      <c r="Z7">
        <v>13.06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10.23</v>
      </c>
      <c r="AH7">
        <v>35.049999999999997</v>
      </c>
      <c r="AI7">
        <v>35.049999999999997</v>
      </c>
      <c r="AJ7">
        <v>28.95</v>
      </c>
      <c r="AK7">
        <v>0</v>
      </c>
      <c r="AL7">
        <v>0</v>
      </c>
    </row>
    <row r="8" spans="1:38">
      <c r="A8" t="s">
        <v>50</v>
      </c>
      <c r="B8" s="34">
        <v>168.14</v>
      </c>
      <c r="C8" s="34">
        <v>71.510000000000005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118.28</v>
      </c>
      <c r="N8">
        <v>271.77</v>
      </c>
      <c r="O8">
        <v>101.21</v>
      </c>
      <c r="P8">
        <v>4.12</v>
      </c>
      <c r="Q8">
        <v>7.41</v>
      </c>
      <c r="R8" s="93">
        <v>0</v>
      </c>
      <c r="S8" s="93">
        <v>0</v>
      </c>
      <c r="T8" s="93">
        <v>0</v>
      </c>
      <c r="U8">
        <v>3.69</v>
      </c>
      <c r="V8">
        <v>0</v>
      </c>
      <c r="W8">
        <v>3.9</v>
      </c>
      <c r="X8">
        <v>41.36</v>
      </c>
      <c r="Y8">
        <v>13.78</v>
      </c>
      <c r="Z8">
        <v>13.79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13.14</v>
      </c>
      <c r="AH8">
        <v>36.630000000000003</v>
      </c>
      <c r="AI8">
        <v>36.630000000000003</v>
      </c>
      <c r="AJ8">
        <v>27.98</v>
      </c>
      <c r="AK8">
        <v>0</v>
      </c>
      <c r="AL8">
        <v>0</v>
      </c>
    </row>
    <row r="9" spans="1:38">
      <c r="A9" t="s">
        <v>51</v>
      </c>
      <c r="B9" s="34">
        <v>168.14</v>
      </c>
      <c r="C9" s="34">
        <v>71.510000000000005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118.28</v>
      </c>
      <c r="N9">
        <v>271.77</v>
      </c>
      <c r="O9">
        <v>101.21</v>
      </c>
      <c r="P9">
        <v>4.12</v>
      </c>
      <c r="Q9">
        <v>7.41</v>
      </c>
      <c r="R9" s="93">
        <v>0</v>
      </c>
      <c r="S9" s="93">
        <v>0</v>
      </c>
      <c r="T9" s="93">
        <v>0</v>
      </c>
      <c r="U9">
        <v>3.69</v>
      </c>
      <c r="V9">
        <v>0</v>
      </c>
      <c r="W9">
        <v>3.9</v>
      </c>
      <c r="X9">
        <v>44.28</v>
      </c>
      <c r="Y9">
        <v>14.76</v>
      </c>
      <c r="Z9">
        <v>14.76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13.51</v>
      </c>
      <c r="AH9">
        <v>51.8</v>
      </c>
      <c r="AI9">
        <v>51.8</v>
      </c>
      <c r="AJ9">
        <v>27.98</v>
      </c>
      <c r="AK9">
        <v>0</v>
      </c>
      <c r="AL9">
        <v>0</v>
      </c>
    </row>
    <row r="10" spans="1:38">
      <c r="A10" t="s">
        <v>52</v>
      </c>
      <c r="B10" s="34">
        <v>168.14</v>
      </c>
      <c r="C10" s="34">
        <v>71.510000000000005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118.28</v>
      </c>
      <c r="N10">
        <v>271.77</v>
      </c>
      <c r="O10">
        <v>101.21</v>
      </c>
      <c r="P10">
        <v>4.12</v>
      </c>
      <c r="Q10">
        <v>7.41</v>
      </c>
      <c r="R10" s="93">
        <v>0</v>
      </c>
      <c r="S10" s="93">
        <v>0</v>
      </c>
      <c r="T10" s="93">
        <v>0</v>
      </c>
      <c r="U10">
        <v>3.69</v>
      </c>
      <c r="V10">
        <v>0</v>
      </c>
      <c r="W10">
        <v>3.9</v>
      </c>
      <c r="X10">
        <v>46.5</v>
      </c>
      <c r="Y10">
        <v>15.5</v>
      </c>
      <c r="Z10">
        <v>15.5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13.86</v>
      </c>
      <c r="AH10">
        <v>52.49</v>
      </c>
      <c r="AI10">
        <v>52.49</v>
      </c>
      <c r="AJ10">
        <v>27.98</v>
      </c>
      <c r="AK10">
        <v>0</v>
      </c>
      <c r="AL10">
        <v>0</v>
      </c>
    </row>
    <row r="11" spans="1:38">
      <c r="A11" t="s">
        <v>53</v>
      </c>
      <c r="B11" s="34">
        <v>168.14</v>
      </c>
      <c r="C11" s="34">
        <v>71.510000000000005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118.28</v>
      </c>
      <c r="N11">
        <v>271.77</v>
      </c>
      <c r="O11">
        <v>101.21</v>
      </c>
      <c r="P11">
        <v>4.12</v>
      </c>
      <c r="Q11">
        <v>7.41</v>
      </c>
      <c r="R11" s="93">
        <v>0</v>
      </c>
      <c r="S11" s="93">
        <v>0</v>
      </c>
      <c r="T11" s="93">
        <v>0</v>
      </c>
      <c r="U11">
        <v>3.69</v>
      </c>
      <c r="V11">
        <v>0</v>
      </c>
      <c r="W11">
        <v>3.81</v>
      </c>
      <c r="X11">
        <v>49.03</v>
      </c>
      <c r="Y11">
        <v>16.34</v>
      </c>
      <c r="Z11">
        <v>16.34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53.17</v>
      </c>
      <c r="AI11">
        <v>53.17</v>
      </c>
      <c r="AJ11">
        <v>27.98</v>
      </c>
      <c r="AK11">
        <v>0</v>
      </c>
      <c r="AL11">
        <v>0</v>
      </c>
    </row>
    <row r="12" spans="1:38">
      <c r="A12" t="s">
        <v>54</v>
      </c>
      <c r="B12" s="34">
        <v>168.14</v>
      </c>
      <c r="C12" s="34">
        <v>71.510000000000005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118.28</v>
      </c>
      <c r="N12">
        <v>271.77</v>
      </c>
      <c r="O12">
        <v>101.21</v>
      </c>
      <c r="P12">
        <v>4.12</v>
      </c>
      <c r="Q12">
        <v>7.87</v>
      </c>
      <c r="R12" s="93">
        <v>0</v>
      </c>
      <c r="S12" s="93">
        <v>0</v>
      </c>
      <c r="T12" s="93">
        <v>0</v>
      </c>
      <c r="U12">
        <v>3.69</v>
      </c>
      <c r="V12">
        <v>0</v>
      </c>
      <c r="W12">
        <v>3.81</v>
      </c>
      <c r="X12">
        <v>49.61</v>
      </c>
      <c r="Y12">
        <v>16.53</v>
      </c>
      <c r="Z12">
        <v>16.54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18.41</v>
      </c>
      <c r="AH12">
        <v>53.35</v>
      </c>
      <c r="AI12">
        <v>53.35</v>
      </c>
      <c r="AJ12">
        <v>27.98</v>
      </c>
      <c r="AK12">
        <v>0</v>
      </c>
      <c r="AL12">
        <v>0</v>
      </c>
    </row>
    <row r="13" spans="1:38">
      <c r="A13" t="s">
        <v>55</v>
      </c>
      <c r="B13" s="34">
        <v>168.14</v>
      </c>
      <c r="C13" s="34">
        <v>71.510000000000005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118.28</v>
      </c>
      <c r="N13">
        <v>271.77</v>
      </c>
      <c r="O13">
        <v>101.21</v>
      </c>
      <c r="P13">
        <v>4.12</v>
      </c>
      <c r="Q13">
        <v>8.52</v>
      </c>
      <c r="R13" s="93">
        <v>0</v>
      </c>
      <c r="S13" s="93">
        <v>0</v>
      </c>
      <c r="T13" s="93">
        <v>0</v>
      </c>
      <c r="U13">
        <v>3.69</v>
      </c>
      <c r="V13">
        <v>0</v>
      </c>
      <c r="W13">
        <v>3.81</v>
      </c>
      <c r="X13">
        <v>50.72</v>
      </c>
      <c r="Y13">
        <v>16.89</v>
      </c>
      <c r="Z13">
        <v>16.91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18.36</v>
      </c>
      <c r="AH13">
        <v>53.77</v>
      </c>
      <c r="AI13">
        <v>53.77</v>
      </c>
      <c r="AJ13">
        <v>27.98</v>
      </c>
      <c r="AK13">
        <v>0</v>
      </c>
      <c r="AL13">
        <v>0</v>
      </c>
    </row>
    <row r="14" spans="1:38">
      <c r="A14" t="s">
        <v>56</v>
      </c>
      <c r="B14" s="34">
        <v>168.14</v>
      </c>
      <c r="C14" s="34">
        <v>71.510000000000005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118.28</v>
      </c>
      <c r="N14">
        <v>271.77</v>
      </c>
      <c r="O14">
        <v>101.21</v>
      </c>
      <c r="P14">
        <v>4.12</v>
      </c>
      <c r="Q14">
        <v>9.44</v>
      </c>
      <c r="R14" s="93">
        <v>0</v>
      </c>
      <c r="S14" s="93">
        <v>0</v>
      </c>
      <c r="T14" s="93">
        <v>0</v>
      </c>
      <c r="U14">
        <v>3.69</v>
      </c>
      <c r="V14">
        <v>0</v>
      </c>
      <c r="W14">
        <v>3.81</v>
      </c>
      <c r="X14">
        <v>51.22</v>
      </c>
      <c r="Y14">
        <v>17.079999999999998</v>
      </c>
      <c r="Z14">
        <v>17.07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18.399999999999999</v>
      </c>
      <c r="AH14">
        <v>53.78</v>
      </c>
      <c r="AI14">
        <v>53.78</v>
      </c>
      <c r="AJ14">
        <v>27.98</v>
      </c>
      <c r="AK14">
        <v>0</v>
      </c>
      <c r="AL14">
        <v>0</v>
      </c>
    </row>
    <row r="15" spans="1:38">
      <c r="A15" t="s">
        <v>57</v>
      </c>
      <c r="B15" s="34">
        <v>168.14</v>
      </c>
      <c r="C15" s="34">
        <v>71.510000000000005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118.28</v>
      </c>
      <c r="N15">
        <v>271.77</v>
      </c>
      <c r="O15">
        <v>101.21</v>
      </c>
      <c r="P15">
        <v>4.12</v>
      </c>
      <c r="Q15">
        <v>10</v>
      </c>
      <c r="R15" s="93">
        <v>0</v>
      </c>
      <c r="S15" s="93">
        <v>0</v>
      </c>
      <c r="T15" s="93">
        <v>0</v>
      </c>
      <c r="U15">
        <v>3.69</v>
      </c>
      <c r="V15">
        <v>0</v>
      </c>
      <c r="W15">
        <v>3.9</v>
      </c>
      <c r="X15">
        <v>62.33</v>
      </c>
      <c r="Y15">
        <v>20.76</v>
      </c>
      <c r="Z15">
        <v>20.78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18.2</v>
      </c>
      <c r="AH15">
        <v>53.22</v>
      </c>
      <c r="AI15">
        <v>53.22</v>
      </c>
      <c r="AJ15">
        <v>27.98</v>
      </c>
      <c r="AK15">
        <v>0</v>
      </c>
      <c r="AL15">
        <v>0</v>
      </c>
    </row>
    <row r="16" spans="1:38">
      <c r="A16" t="s">
        <v>58</v>
      </c>
      <c r="B16" s="34">
        <v>168.14</v>
      </c>
      <c r="C16" s="34">
        <v>71.510000000000005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118.28</v>
      </c>
      <c r="N16">
        <v>271.77</v>
      </c>
      <c r="O16">
        <v>101.21</v>
      </c>
      <c r="P16">
        <v>4.12</v>
      </c>
      <c r="Q16">
        <v>9.85</v>
      </c>
      <c r="R16" s="93">
        <v>0</v>
      </c>
      <c r="S16" s="93">
        <v>0</v>
      </c>
      <c r="T16" s="93">
        <v>0</v>
      </c>
      <c r="U16">
        <v>3.69</v>
      </c>
      <c r="V16">
        <v>0</v>
      </c>
      <c r="W16">
        <v>3.9</v>
      </c>
      <c r="X16">
        <v>61.81</v>
      </c>
      <c r="Y16">
        <v>20.61</v>
      </c>
      <c r="Z16">
        <v>20.6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17.96</v>
      </c>
      <c r="AH16">
        <v>52.87</v>
      </c>
      <c r="AI16">
        <v>52.87</v>
      </c>
      <c r="AJ16">
        <v>27.98</v>
      </c>
      <c r="AK16">
        <v>0</v>
      </c>
      <c r="AL16">
        <v>0</v>
      </c>
    </row>
    <row r="17" spans="1:38">
      <c r="A17" t="s">
        <v>59</v>
      </c>
      <c r="B17" s="34">
        <v>168.14</v>
      </c>
      <c r="C17" s="34">
        <v>71.510000000000005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118.28</v>
      </c>
      <c r="N17">
        <v>271.77</v>
      </c>
      <c r="O17">
        <v>101.21</v>
      </c>
      <c r="P17">
        <v>4.12</v>
      </c>
      <c r="Q17">
        <v>10.57</v>
      </c>
      <c r="R17" s="93">
        <v>0</v>
      </c>
      <c r="S17" s="93">
        <v>0</v>
      </c>
      <c r="T17" s="93">
        <v>0</v>
      </c>
      <c r="U17">
        <v>3.69</v>
      </c>
      <c r="V17">
        <v>0</v>
      </c>
      <c r="W17">
        <v>3.9</v>
      </c>
      <c r="X17">
        <v>71.92</v>
      </c>
      <c r="Y17">
        <v>23.97</v>
      </c>
      <c r="Z17">
        <v>23.97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22.8</v>
      </c>
      <c r="AH17">
        <v>68.44</v>
      </c>
      <c r="AI17">
        <v>68.44</v>
      </c>
      <c r="AJ17">
        <v>27.98</v>
      </c>
      <c r="AK17">
        <v>0</v>
      </c>
      <c r="AL17">
        <v>0</v>
      </c>
    </row>
    <row r="18" spans="1:38">
      <c r="A18" t="s">
        <v>60</v>
      </c>
      <c r="B18" s="34">
        <v>168.14</v>
      </c>
      <c r="C18" s="34">
        <v>71.510000000000005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118.28</v>
      </c>
      <c r="N18">
        <v>271.77</v>
      </c>
      <c r="O18">
        <v>101.21</v>
      </c>
      <c r="P18">
        <v>4.12</v>
      </c>
      <c r="Q18">
        <v>11.55</v>
      </c>
      <c r="R18" s="93">
        <v>0</v>
      </c>
      <c r="S18" s="93">
        <v>0</v>
      </c>
      <c r="T18" s="93">
        <v>0</v>
      </c>
      <c r="U18">
        <v>3.69</v>
      </c>
      <c r="V18">
        <v>0</v>
      </c>
      <c r="W18">
        <v>3.9</v>
      </c>
      <c r="X18">
        <v>70.66</v>
      </c>
      <c r="Y18">
        <v>23.56</v>
      </c>
      <c r="Z18">
        <v>23.55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22.31</v>
      </c>
      <c r="AH18">
        <v>68.209999999999994</v>
      </c>
      <c r="AI18">
        <v>68.209999999999994</v>
      </c>
      <c r="AJ18">
        <v>27.98</v>
      </c>
      <c r="AK18">
        <v>0</v>
      </c>
      <c r="AL18">
        <v>0</v>
      </c>
    </row>
    <row r="19" spans="1:38">
      <c r="A19" t="s">
        <v>61</v>
      </c>
      <c r="B19" s="34">
        <v>168.14</v>
      </c>
      <c r="C19" s="34">
        <v>71.510000000000005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118.28</v>
      </c>
      <c r="N19">
        <v>271.77</v>
      </c>
      <c r="O19">
        <v>101.21</v>
      </c>
      <c r="P19">
        <v>4.04</v>
      </c>
      <c r="Q19">
        <v>12.12</v>
      </c>
      <c r="R19" s="93">
        <v>0</v>
      </c>
      <c r="S19" s="93">
        <v>0</v>
      </c>
      <c r="T19" s="93">
        <v>0</v>
      </c>
      <c r="U19">
        <v>3.54</v>
      </c>
      <c r="V19">
        <v>0</v>
      </c>
      <c r="W19">
        <v>3.9</v>
      </c>
      <c r="X19">
        <v>70.25</v>
      </c>
      <c r="Y19">
        <v>23.41</v>
      </c>
      <c r="Z19">
        <v>23.42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21.53</v>
      </c>
      <c r="AH19">
        <v>62.11</v>
      </c>
      <c r="AI19">
        <v>62.11</v>
      </c>
      <c r="AJ19">
        <v>27.98</v>
      </c>
      <c r="AK19">
        <v>0</v>
      </c>
      <c r="AL19">
        <v>0</v>
      </c>
    </row>
    <row r="20" spans="1:38">
      <c r="A20" t="s">
        <v>62</v>
      </c>
      <c r="B20" s="34">
        <v>168.14</v>
      </c>
      <c r="C20" s="34">
        <v>71.510000000000005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118.28</v>
      </c>
      <c r="N20">
        <v>271.77</v>
      </c>
      <c r="O20">
        <v>101.21</v>
      </c>
      <c r="P20">
        <v>4.04</v>
      </c>
      <c r="Q20">
        <v>12.13</v>
      </c>
      <c r="R20" s="93">
        <v>0</v>
      </c>
      <c r="S20" s="93">
        <v>0</v>
      </c>
      <c r="T20" s="93">
        <v>0</v>
      </c>
      <c r="U20">
        <v>3.54</v>
      </c>
      <c r="V20">
        <v>0</v>
      </c>
      <c r="W20">
        <v>3.9</v>
      </c>
      <c r="X20">
        <v>68.83</v>
      </c>
      <c r="Y20">
        <v>22.94</v>
      </c>
      <c r="Z20">
        <v>22.94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19.64</v>
      </c>
      <c r="AH20">
        <v>61.85</v>
      </c>
      <c r="AI20">
        <v>61.85</v>
      </c>
      <c r="AJ20">
        <v>27.98</v>
      </c>
      <c r="AK20">
        <v>0</v>
      </c>
      <c r="AL20">
        <v>0</v>
      </c>
    </row>
    <row r="21" spans="1:38">
      <c r="A21" t="s">
        <v>63</v>
      </c>
      <c r="B21" s="34">
        <v>168.14</v>
      </c>
      <c r="C21" s="34">
        <v>71.510000000000005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118.28</v>
      </c>
      <c r="N21">
        <v>271.77</v>
      </c>
      <c r="O21">
        <v>101.21</v>
      </c>
      <c r="P21">
        <v>4.04</v>
      </c>
      <c r="Q21">
        <v>8.65</v>
      </c>
      <c r="R21" s="93">
        <v>0</v>
      </c>
      <c r="S21" s="93">
        <v>0</v>
      </c>
      <c r="T21" s="93">
        <v>0</v>
      </c>
      <c r="U21">
        <v>3.54</v>
      </c>
      <c r="V21">
        <v>0</v>
      </c>
      <c r="W21">
        <v>3.9</v>
      </c>
      <c r="X21">
        <v>68.42</v>
      </c>
      <c r="Y21">
        <v>22.79</v>
      </c>
      <c r="Z21">
        <v>22.81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19.12</v>
      </c>
      <c r="AH21">
        <v>61.39</v>
      </c>
      <c r="AI21">
        <v>61.39</v>
      </c>
      <c r="AJ21">
        <v>27.98</v>
      </c>
      <c r="AK21">
        <v>0</v>
      </c>
      <c r="AL21">
        <v>0</v>
      </c>
    </row>
    <row r="22" spans="1:38">
      <c r="A22" t="s">
        <v>64</v>
      </c>
      <c r="B22" s="34">
        <v>168.14</v>
      </c>
      <c r="C22" s="34">
        <v>71.510000000000005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118.28</v>
      </c>
      <c r="N22">
        <v>271.77</v>
      </c>
      <c r="O22">
        <v>101.21</v>
      </c>
      <c r="P22">
        <v>4.04</v>
      </c>
      <c r="Q22">
        <v>8.06</v>
      </c>
      <c r="R22" s="93">
        <v>0</v>
      </c>
      <c r="S22" s="93">
        <v>0</v>
      </c>
      <c r="T22" s="93">
        <v>0</v>
      </c>
      <c r="U22">
        <v>3.54</v>
      </c>
      <c r="V22">
        <v>0</v>
      </c>
      <c r="W22">
        <v>3.9</v>
      </c>
      <c r="X22">
        <v>67.489999999999995</v>
      </c>
      <c r="Y22">
        <v>22.48</v>
      </c>
      <c r="Z22">
        <v>22.5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18.95</v>
      </c>
      <c r="AH22">
        <v>61.1</v>
      </c>
      <c r="AI22">
        <v>61.1</v>
      </c>
      <c r="AJ22">
        <v>27.98</v>
      </c>
      <c r="AK22">
        <v>0</v>
      </c>
      <c r="AL22">
        <v>0</v>
      </c>
    </row>
    <row r="23" spans="1:38">
      <c r="A23" t="s">
        <v>65</v>
      </c>
      <c r="B23" s="34">
        <v>168.14</v>
      </c>
      <c r="C23" s="34">
        <v>71.510000000000005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118.28</v>
      </c>
      <c r="N23">
        <v>271.77</v>
      </c>
      <c r="O23">
        <v>101.21</v>
      </c>
      <c r="P23">
        <v>4.04</v>
      </c>
      <c r="Q23">
        <v>7.65</v>
      </c>
      <c r="R23" s="93">
        <v>0</v>
      </c>
      <c r="S23" s="93">
        <v>0</v>
      </c>
      <c r="T23" s="93">
        <v>0</v>
      </c>
      <c r="U23">
        <v>3.54</v>
      </c>
      <c r="V23">
        <v>0</v>
      </c>
      <c r="W23">
        <v>3.9</v>
      </c>
      <c r="X23">
        <v>59.36</v>
      </c>
      <c r="Y23">
        <v>19.78</v>
      </c>
      <c r="Z23">
        <v>19.79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18.93</v>
      </c>
      <c r="AH23">
        <v>60.57</v>
      </c>
      <c r="AI23">
        <v>60.57</v>
      </c>
      <c r="AJ23">
        <v>27.98</v>
      </c>
      <c r="AK23">
        <v>0</v>
      </c>
      <c r="AL23">
        <v>0</v>
      </c>
    </row>
    <row r="24" spans="1:38">
      <c r="A24" t="s">
        <v>66</v>
      </c>
      <c r="B24" s="34">
        <v>168.14</v>
      </c>
      <c r="C24" s="34">
        <v>71.510000000000005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118.28</v>
      </c>
      <c r="N24">
        <v>271.77</v>
      </c>
      <c r="O24">
        <v>101.21</v>
      </c>
      <c r="P24">
        <v>4.04</v>
      </c>
      <c r="Q24">
        <v>7.41</v>
      </c>
      <c r="R24" s="93">
        <v>0</v>
      </c>
      <c r="S24" s="93">
        <v>0</v>
      </c>
      <c r="T24" s="93">
        <v>0</v>
      </c>
      <c r="U24">
        <v>3.54</v>
      </c>
      <c r="V24">
        <v>0</v>
      </c>
      <c r="W24">
        <v>3.9</v>
      </c>
      <c r="X24">
        <v>58.75</v>
      </c>
      <c r="Y24">
        <v>19.579999999999998</v>
      </c>
      <c r="Z24">
        <v>19.579999999999998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19.97</v>
      </c>
      <c r="AH24">
        <v>65.209999999999994</v>
      </c>
      <c r="AI24">
        <v>65.209999999999994</v>
      </c>
      <c r="AJ24">
        <v>27.98</v>
      </c>
      <c r="AK24">
        <v>0</v>
      </c>
      <c r="AL24">
        <v>0</v>
      </c>
    </row>
    <row r="25" spans="1:38">
      <c r="A25" t="s">
        <v>67</v>
      </c>
      <c r="B25" s="34">
        <v>168.14</v>
      </c>
      <c r="C25" s="34">
        <v>71.510000000000005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118.28</v>
      </c>
      <c r="N25">
        <v>271.77</v>
      </c>
      <c r="O25">
        <v>101.21</v>
      </c>
      <c r="P25">
        <v>4.04</v>
      </c>
      <c r="Q25">
        <v>7.41</v>
      </c>
      <c r="R25" s="93">
        <v>0</v>
      </c>
      <c r="S25" s="93">
        <v>0</v>
      </c>
      <c r="T25" s="93">
        <v>0</v>
      </c>
      <c r="U25">
        <v>3.54</v>
      </c>
      <c r="V25">
        <v>0</v>
      </c>
      <c r="W25">
        <v>3.9</v>
      </c>
      <c r="X25">
        <v>58.17</v>
      </c>
      <c r="Y25">
        <v>19.39</v>
      </c>
      <c r="Z25">
        <v>19.39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19.84</v>
      </c>
      <c r="AH25">
        <v>64.87</v>
      </c>
      <c r="AI25">
        <v>64.87</v>
      </c>
      <c r="AJ25">
        <v>27.98</v>
      </c>
      <c r="AK25">
        <v>0</v>
      </c>
      <c r="AL25">
        <v>0</v>
      </c>
    </row>
    <row r="26" spans="1:38">
      <c r="A26" t="s">
        <v>68</v>
      </c>
      <c r="B26" s="34">
        <v>168.14</v>
      </c>
      <c r="C26" s="34">
        <v>71.510000000000005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118.28</v>
      </c>
      <c r="N26">
        <v>271.77</v>
      </c>
      <c r="O26">
        <v>101.21</v>
      </c>
      <c r="P26">
        <v>4.04</v>
      </c>
      <c r="Q26">
        <v>7.41</v>
      </c>
      <c r="R26" s="93">
        <v>0</v>
      </c>
      <c r="S26" s="93">
        <v>0</v>
      </c>
      <c r="T26" s="93">
        <v>0</v>
      </c>
      <c r="U26">
        <v>3.54</v>
      </c>
      <c r="V26">
        <v>0</v>
      </c>
      <c r="W26">
        <v>3.9</v>
      </c>
      <c r="X26">
        <v>57.68</v>
      </c>
      <c r="Y26">
        <v>19.22</v>
      </c>
      <c r="Z26">
        <v>19.23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19.75</v>
      </c>
      <c r="AH26">
        <v>64.42</v>
      </c>
      <c r="AI26">
        <v>64.42</v>
      </c>
      <c r="AJ26">
        <v>27.98</v>
      </c>
      <c r="AK26">
        <v>0</v>
      </c>
      <c r="AL26">
        <v>0</v>
      </c>
    </row>
    <row r="27" spans="1:38">
      <c r="A27" t="s">
        <v>69</v>
      </c>
      <c r="B27" s="34">
        <v>168.14</v>
      </c>
      <c r="C27" s="34">
        <v>71.510000000000005</v>
      </c>
      <c r="D27" s="93">
        <f t="shared" si="0"/>
        <v>2.66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118.28</v>
      </c>
      <c r="N27">
        <v>271.77</v>
      </c>
      <c r="O27">
        <v>101.21</v>
      </c>
      <c r="P27">
        <v>4.04</v>
      </c>
      <c r="Q27">
        <v>7.41</v>
      </c>
      <c r="R27" s="93">
        <v>1.21</v>
      </c>
      <c r="S27" s="93">
        <v>1.45</v>
      </c>
      <c r="T27" s="93">
        <v>0</v>
      </c>
      <c r="U27">
        <v>3.77</v>
      </c>
      <c r="V27">
        <v>0</v>
      </c>
      <c r="W27">
        <v>3.81</v>
      </c>
      <c r="X27">
        <v>57.4</v>
      </c>
      <c r="Y27">
        <v>19.14</v>
      </c>
      <c r="Z27">
        <v>19.13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19.690000000000001</v>
      </c>
      <c r="AH27">
        <v>64.209999999999994</v>
      </c>
      <c r="AI27">
        <v>64.209999999999994</v>
      </c>
      <c r="AJ27">
        <v>27.98</v>
      </c>
      <c r="AK27">
        <v>0</v>
      </c>
      <c r="AL27">
        <v>0</v>
      </c>
    </row>
    <row r="28" spans="1:38">
      <c r="A28" t="s">
        <v>70</v>
      </c>
      <c r="B28" s="34">
        <v>168.14</v>
      </c>
      <c r="C28" s="34">
        <v>71.510000000000005</v>
      </c>
      <c r="D28" s="93">
        <f t="shared" si="0"/>
        <v>8.4600000000000009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118.28</v>
      </c>
      <c r="N28">
        <v>271.77</v>
      </c>
      <c r="O28">
        <v>101.21</v>
      </c>
      <c r="P28">
        <v>4.04</v>
      </c>
      <c r="Q28">
        <v>7.41</v>
      </c>
      <c r="R28" s="93">
        <v>3.42</v>
      </c>
      <c r="S28" s="93">
        <v>3</v>
      </c>
      <c r="T28" s="93">
        <v>2.04</v>
      </c>
      <c r="U28">
        <v>3.77</v>
      </c>
      <c r="V28">
        <v>2.8148599999999999</v>
      </c>
      <c r="W28">
        <v>3.81</v>
      </c>
      <c r="X28">
        <v>57.3</v>
      </c>
      <c r="Y28">
        <v>19.09</v>
      </c>
      <c r="Z28">
        <v>19.100000000000001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19.75</v>
      </c>
      <c r="AH28">
        <v>63.54</v>
      </c>
      <c r="AI28">
        <v>63.54</v>
      </c>
      <c r="AJ28">
        <v>27.98</v>
      </c>
      <c r="AK28">
        <v>0</v>
      </c>
      <c r="AL28">
        <v>0</v>
      </c>
    </row>
    <row r="29" spans="1:38">
      <c r="A29" t="s">
        <v>71</v>
      </c>
      <c r="B29" s="34">
        <v>168.14</v>
      </c>
      <c r="C29" s="34">
        <v>71.510000000000005</v>
      </c>
      <c r="D29" s="93">
        <f t="shared" si="0"/>
        <v>22.4</v>
      </c>
      <c r="E29" s="34">
        <v>0</v>
      </c>
      <c r="F29" s="34"/>
      <c r="G29" s="34"/>
      <c r="H29" s="34"/>
      <c r="I29" s="34"/>
      <c r="J29" s="37">
        <v>0.03</v>
      </c>
      <c r="K29" s="37">
        <v>0.03</v>
      </c>
      <c r="L29" s="37">
        <v>0.03</v>
      </c>
      <c r="M29">
        <v>118.28</v>
      </c>
      <c r="N29">
        <v>271.77</v>
      </c>
      <c r="O29">
        <v>101.21</v>
      </c>
      <c r="P29">
        <v>4.04</v>
      </c>
      <c r="Q29">
        <v>7.41</v>
      </c>
      <c r="R29" s="93">
        <v>8.5500000000000007</v>
      </c>
      <c r="S29" s="93">
        <v>8</v>
      </c>
      <c r="T29" s="93">
        <v>5.85</v>
      </c>
      <c r="U29">
        <v>3.77</v>
      </c>
      <c r="V29">
        <v>12.11656</v>
      </c>
      <c r="W29">
        <v>3.81</v>
      </c>
      <c r="X29">
        <v>57.12</v>
      </c>
      <c r="Y29">
        <v>19.03</v>
      </c>
      <c r="Z29">
        <v>19.04</v>
      </c>
      <c r="AA29">
        <v>0.23</v>
      </c>
      <c r="AB29">
        <v>0.04</v>
      </c>
      <c r="AC29">
        <v>6.53</v>
      </c>
      <c r="AD29">
        <v>0.32</v>
      </c>
      <c r="AE29">
        <v>4</v>
      </c>
      <c r="AF29">
        <v>2</v>
      </c>
      <c r="AG29">
        <v>19.899999999999999</v>
      </c>
      <c r="AH29">
        <v>63.21</v>
      </c>
      <c r="AI29">
        <v>63.21</v>
      </c>
      <c r="AJ29">
        <v>27.98</v>
      </c>
      <c r="AK29">
        <v>1.48</v>
      </c>
      <c r="AL29">
        <v>0.64</v>
      </c>
    </row>
    <row r="30" spans="1:38">
      <c r="A30" t="s">
        <v>72</v>
      </c>
      <c r="B30" s="34">
        <v>168.14</v>
      </c>
      <c r="C30" s="34">
        <v>71.510000000000005</v>
      </c>
      <c r="D30" s="93">
        <f t="shared" si="0"/>
        <v>46.129999999999995</v>
      </c>
      <c r="E30" s="34">
        <v>0</v>
      </c>
      <c r="F30" s="34"/>
      <c r="G30" s="34"/>
      <c r="H30" s="34"/>
      <c r="I30" s="34"/>
      <c r="J30" s="37">
        <v>0.3</v>
      </c>
      <c r="K30" s="37">
        <v>0.3</v>
      </c>
      <c r="L30" s="37">
        <v>0.31</v>
      </c>
      <c r="M30">
        <v>118.28</v>
      </c>
      <c r="N30">
        <v>271.77</v>
      </c>
      <c r="O30">
        <v>101.21</v>
      </c>
      <c r="P30">
        <v>4.04</v>
      </c>
      <c r="Q30">
        <v>7.41</v>
      </c>
      <c r="R30" s="93">
        <v>16.88</v>
      </c>
      <c r="S30" s="93">
        <v>15</v>
      </c>
      <c r="T30" s="93">
        <v>14.25</v>
      </c>
      <c r="U30">
        <v>3.77</v>
      </c>
      <c r="V30">
        <v>21.155280000000001</v>
      </c>
      <c r="W30">
        <v>3.81</v>
      </c>
      <c r="X30">
        <v>56.82</v>
      </c>
      <c r="Y30">
        <v>18.93</v>
      </c>
      <c r="Z30">
        <v>18.940000000000001</v>
      </c>
      <c r="AA30">
        <v>1.32</v>
      </c>
      <c r="AB30">
        <v>0.26</v>
      </c>
      <c r="AC30">
        <v>9.75</v>
      </c>
      <c r="AD30">
        <v>1.08</v>
      </c>
      <c r="AE30">
        <v>7</v>
      </c>
      <c r="AF30">
        <v>3</v>
      </c>
      <c r="AG30">
        <v>20.09</v>
      </c>
      <c r="AH30">
        <v>62.87</v>
      </c>
      <c r="AI30">
        <v>62.87</v>
      </c>
      <c r="AJ30">
        <v>27.98</v>
      </c>
      <c r="AK30">
        <v>5.47</v>
      </c>
      <c r="AL30">
        <v>2.34</v>
      </c>
    </row>
    <row r="31" spans="1:38">
      <c r="A31" t="s">
        <v>73</v>
      </c>
      <c r="B31" s="34">
        <v>168.14</v>
      </c>
      <c r="C31" s="34">
        <v>71.510000000000005</v>
      </c>
      <c r="D31" s="93">
        <f t="shared" si="0"/>
        <v>78.069999999999993</v>
      </c>
      <c r="E31" s="34">
        <v>0</v>
      </c>
      <c r="F31" s="34"/>
      <c r="G31" s="34"/>
      <c r="H31" s="34"/>
      <c r="I31" s="34"/>
      <c r="J31" s="37">
        <v>1.02</v>
      </c>
      <c r="K31" s="37">
        <v>1.02</v>
      </c>
      <c r="L31" s="37">
        <v>1.05</v>
      </c>
      <c r="M31">
        <v>118.28</v>
      </c>
      <c r="N31">
        <v>271.77</v>
      </c>
      <c r="O31">
        <v>101.21</v>
      </c>
      <c r="P31">
        <v>4.04</v>
      </c>
      <c r="Q31">
        <v>7.41</v>
      </c>
      <c r="R31" s="93">
        <v>29.78</v>
      </c>
      <c r="S31" s="93">
        <v>22</v>
      </c>
      <c r="T31" s="93">
        <v>26.29</v>
      </c>
      <c r="U31">
        <v>3.69</v>
      </c>
      <c r="V31">
        <v>30.281659999999999</v>
      </c>
      <c r="W31">
        <v>3.81</v>
      </c>
      <c r="X31">
        <v>56.16</v>
      </c>
      <c r="Y31">
        <v>18.72</v>
      </c>
      <c r="Z31">
        <v>18.72</v>
      </c>
      <c r="AA31">
        <v>11.15</v>
      </c>
      <c r="AB31">
        <v>2.23</v>
      </c>
      <c r="AC31">
        <v>3.33</v>
      </c>
      <c r="AD31">
        <v>2.5499999999999998</v>
      </c>
      <c r="AE31">
        <v>12</v>
      </c>
      <c r="AF31">
        <v>6</v>
      </c>
      <c r="AG31">
        <v>20.6</v>
      </c>
      <c r="AH31">
        <v>62.54</v>
      </c>
      <c r="AI31">
        <v>62.54</v>
      </c>
      <c r="AJ31">
        <v>27.98</v>
      </c>
      <c r="AK31">
        <v>12.29</v>
      </c>
      <c r="AL31">
        <v>5.27</v>
      </c>
    </row>
    <row r="32" spans="1:38">
      <c r="A32" t="s">
        <v>74</v>
      </c>
      <c r="B32" s="34">
        <v>168.14</v>
      </c>
      <c r="C32" s="34">
        <v>71.510000000000005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2.04</v>
      </c>
      <c r="K32" s="37">
        <v>2.04</v>
      </c>
      <c r="L32" s="37">
        <v>2.1</v>
      </c>
      <c r="M32">
        <v>118.28</v>
      </c>
      <c r="N32">
        <v>271.77</v>
      </c>
      <c r="O32">
        <v>101.21</v>
      </c>
      <c r="P32">
        <v>4.04</v>
      </c>
      <c r="Q32">
        <v>7.41</v>
      </c>
      <c r="R32" s="93">
        <v>28.51</v>
      </c>
      <c r="S32" s="93">
        <v>28.52</v>
      </c>
      <c r="T32" s="93">
        <v>28.52</v>
      </c>
      <c r="U32">
        <v>3.69</v>
      </c>
      <c r="V32">
        <v>40.596319999999999</v>
      </c>
      <c r="W32">
        <v>3.81</v>
      </c>
      <c r="X32">
        <v>56.63</v>
      </c>
      <c r="Y32">
        <v>18.87</v>
      </c>
      <c r="Z32">
        <v>18.88</v>
      </c>
      <c r="AA32">
        <v>25.48</v>
      </c>
      <c r="AB32">
        <v>5.0999999999999996</v>
      </c>
      <c r="AC32">
        <v>6.67</v>
      </c>
      <c r="AD32">
        <v>4.6900000000000004</v>
      </c>
      <c r="AE32">
        <v>13</v>
      </c>
      <c r="AF32">
        <v>7</v>
      </c>
      <c r="AG32">
        <v>21.31</v>
      </c>
      <c r="AH32">
        <v>62.12</v>
      </c>
      <c r="AI32">
        <v>62.12</v>
      </c>
      <c r="AJ32">
        <v>27.98</v>
      </c>
      <c r="AK32">
        <v>21</v>
      </c>
      <c r="AL32">
        <v>9</v>
      </c>
    </row>
    <row r="33" spans="1:38">
      <c r="A33" t="s">
        <v>75</v>
      </c>
      <c r="B33" s="34">
        <v>168.14</v>
      </c>
      <c r="C33" s="34">
        <v>71.510000000000005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3.25</v>
      </c>
      <c r="K33" s="37">
        <v>3.25</v>
      </c>
      <c r="L33" s="37">
        <v>3.33</v>
      </c>
      <c r="M33">
        <v>118.28</v>
      </c>
      <c r="N33">
        <v>271.77</v>
      </c>
      <c r="O33">
        <v>101.21</v>
      </c>
      <c r="P33">
        <v>4.04</v>
      </c>
      <c r="Q33">
        <v>7.41</v>
      </c>
      <c r="R33" s="93">
        <v>30.04</v>
      </c>
      <c r="S33" s="93">
        <v>30.03</v>
      </c>
      <c r="T33" s="93">
        <v>30.03</v>
      </c>
      <c r="U33">
        <v>3.69</v>
      </c>
      <c r="V33">
        <v>51.953159999999997</v>
      </c>
      <c r="W33">
        <v>3.81</v>
      </c>
      <c r="X33">
        <v>57.84</v>
      </c>
      <c r="Y33">
        <v>19.28</v>
      </c>
      <c r="Z33">
        <v>19.28</v>
      </c>
      <c r="AA33">
        <v>44.02</v>
      </c>
      <c r="AB33">
        <v>8.8000000000000007</v>
      </c>
      <c r="AC33">
        <v>10</v>
      </c>
      <c r="AD33">
        <v>7.47</v>
      </c>
      <c r="AE33">
        <v>21</v>
      </c>
      <c r="AF33">
        <v>11</v>
      </c>
      <c r="AG33">
        <v>16.2</v>
      </c>
      <c r="AH33">
        <v>55.39</v>
      </c>
      <c r="AI33">
        <v>55.39</v>
      </c>
      <c r="AJ33">
        <v>26.05</v>
      </c>
      <c r="AK33">
        <v>39</v>
      </c>
      <c r="AL33">
        <v>16</v>
      </c>
    </row>
    <row r="34" spans="1:38">
      <c r="A34" t="s">
        <v>76</v>
      </c>
      <c r="B34" s="34">
        <v>168.14</v>
      </c>
      <c r="C34" s="34">
        <v>71.510000000000005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4.58</v>
      </c>
      <c r="K34" s="37">
        <v>4.58</v>
      </c>
      <c r="L34" s="37">
        <v>4.7</v>
      </c>
      <c r="M34">
        <v>118.28</v>
      </c>
      <c r="N34">
        <v>271.77</v>
      </c>
      <c r="O34">
        <v>101.21</v>
      </c>
      <c r="P34">
        <v>4.04</v>
      </c>
      <c r="Q34">
        <v>7.41</v>
      </c>
      <c r="R34" s="93">
        <v>30.54</v>
      </c>
      <c r="S34" s="93">
        <v>30.53</v>
      </c>
      <c r="T34" s="93">
        <v>30.53</v>
      </c>
      <c r="U34">
        <v>3.69</v>
      </c>
      <c r="V34">
        <v>63.73856</v>
      </c>
      <c r="W34">
        <v>3.81</v>
      </c>
      <c r="X34">
        <v>60.99</v>
      </c>
      <c r="Y34">
        <v>20.32</v>
      </c>
      <c r="Z34">
        <v>20.329999999999998</v>
      </c>
      <c r="AA34">
        <v>65.319999999999993</v>
      </c>
      <c r="AB34">
        <v>13.06</v>
      </c>
      <c r="AC34">
        <v>21.36</v>
      </c>
      <c r="AD34">
        <v>11.72</v>
      </c>
      <c r="AE34">
        <v>23</v>
      </c>
      <c r="AF34">
        <v>12</v>
      </c>
      <c r="AG34">
        <v>15.88</v>
      </c>
      <c r="AH34">
        <v>55.9</v>
      </c>
      <c r="AI34">
        <v>55.9</v>
      </c>
      <c r="AJ34">
        <v>26.05</v>
      </c>
      <c r="AK34">
        <v>53</v>
      </c>
      <c r="AL34">
        <v>22</v>
      </c>
    </row>
    <row r="35" spans="1:38">
      <c r="A35" t="s">
        <v>77</v>
      </c>
      <c r="B35" s="34">
        <v>168.14</v>
      </c>
      <c r="C35" s="34">
        <v>71.510000000000005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5.92</v>
      </c>
      <c r="K35" s="37">
        <v>5.92</v>
      </c>
      <c r="L35" s="37">
        <v>6.06</v>
      </c>
      <c r="M35">
        <v>118.28</v>
      </c>
      <c r="N35">
        <v>271.77</v>
      </c>
      <c r="O35">
        <v>101.21</v>
      </c>
      <c r="P35">
        <v>4.04</v>
      </c>
      <c r="Q35">
        <v>7.41</v>
      </c>
      <c r="R35" s="93">
        <v>31.54</v>
      </c>
      <c r="S35" s="93">
        <v>31.53</v>
      </c>
      <c r="T35" s="93">
        <v>31.53</v>
      </c>
      <c r="U35">
        <v>3.69</v>
      </c>
      <c r="V35">
        <v>74.725279999999998</v>
      </c>
      <c r="W35">
        <v>3.81</v>
      </c>
      <c r="X35">
        <v>48.22</v>
      </c>
      <c r="Y35">
        <v>16.07</v>
      </c>
      <c r="Z35">
        <v>16.07</v>
      </c>
      <c r="AA35">
        <v>88.44</v>
      </c>
      <c r="AB35">
        <v>17.690000000000001</v>
      </c>
      <c r="AC35">
        <v>28.41</v>
      </c>
      <c r="AD35">
        <v>15</v>
      </c>
      <c r="AE35">
        <v>30</v>
      </c>
      <c r="AF35">
        <v>15</v>
      </c>
      <c r="AG35">
        <v>15.42</v>
      </c>
      <c r="AH35">
        <v>55.69</v>
      </c>
      <c r="AI35">
        <v>55.69</v>
      </c>
      <c r="AJ35">
        <v>26.05</v>
      </c>
      <c r="AK35">
        <v>67</v>
      </c>
      <c r="AL35">
        <v>28</v>
      </c>
    </row>
    <row r="36" spans="1:38">
      <c r="A36" t="s">
        <v>78</v>
      </c>
      <c r="B36" s="34">
        <v>168.14</v>
      </c>
      <c r="C36" s="34">
        <v>71.510000000000005</v>
      </c>
      <c r="D36" s="93">
        <f t="shared" si="0"/>
        <v>95.600000000000009</v>
      </c>
      <c r="E36" s="34">
        <v>0</v>
      </c>
      <c r="F36" s="34"/>
      <c r="G36" s="34"/>
      <c r="H36" s="34"/>
      <c r="I36" s="34"/>
      <c r="J36" s="37">
        <v>7.32</v>
      </c>
      <c r="K36" s="37">
        <v>7.32</v>
      </c>
      <c r="L36" s="37">
        <v>7.51</v>
      </c>
      <c r="M36">
        <v>118.28</v>
      </c>
      <c r="N36">
        <v>271.77</v>
      </c>
      <c r="O36">
        <v>101.21</v>
      </c>
      <c r="P36">
        <v>4.04</v>
      </c>
      <c r="Q36">
        <v>7.41</v>
      </c>
      <c r="R36" s="93">
        <v>31.86</v>
      </c>
      <c r="S36" s="93">
        <v>31.87</v>
      </c>
      <c r="T36" s="93">
        <v>31.87</v>
      </c>
      <c r="U36">
        <v>3.69</v>
      </c>
      <c r="V36">
        <v>84.786699999999996</v>
      </c>
      <c r="W36">
        <v>3.81</v>
      </c>
      <c r="X36">
        <v>46.93</v>
      </c>
      <c r="Y36">
        <v>15.65</v>
      </c>
      <c r="Z36">
        <v>15.64</v>
      </c>
      <c r="AA36">
        <v>111.7</v>
      </c>
      <c r="AB36">
        <v>22.34</v>
      </c>
      <c r="AC36">
        <v>35.83</v>
      </c>
      <c r="AD36">
        <v>19</v>
      </c>
      <c r="AE36">
        <v>37</v>
      </c>
      <c r="AF36">
        <v>18</v>
      </c>
      <c r="AG36">
        <v>14.96</v>
      </c>
      <c r="AH36">
        <v>55.39</v>
      </c>
      <c r="AI36">
        <v>55.39</v>
      </c>
      <c r="AJ36">
        <v>26.05</v>
      </c>
      <c r="AK36">
        <v>81</v>
      </c>
      <c r="AL36">
        <v>34</v>
      </c>
    </row>
    <row r="37" spans="1:38">
      <c r="A37" t="s">
        <v>79</v>
      </c>
      <c r="B37" s="34">
        <v>168.14</v>
      </c>
      <c r="C37" s="34">
        <v>71.510000000000005</v>
      </c>
      <c r="D37" s="93">
        <f t="shared" si="0"/>
        <v>95.600000000000009</v>
      </c>
      <c r="E37" s="34">
        <v>0</v>
      </c>
      <c r="F37" s="34"/>
      <c r="G37" s="34"/>
      <c r="H37" s="34"/>
      <c r="I37" s="34"/>
      <c r="J37" s="37">
        <v>8.6199999999999992</v>
      </c>
      <c r="K37" s="37">
        <v>8.6199999999999992</v>
      </c>
      <c r="L37" s="37">
        <v>8.84</v>
      </c>
      <c r="M37">
        <v>118.28</v>
      </c>
      <c r="N37">
        <v>271.77</v>
      </c>
      <c r="O37">
        <v>101.21</v>
      </c>
      <c r="P37">
        <v>4.04</v>
      </c>
      <c r="Q37">
        <v>7.41</v>
      </c>
      <c r="R37" s="93">
        <v>31.86</v>
      </c>
      <c r="S37" s="93">
        <v>31.87</v>
      </c>
      <c r="T37" s="93">
        <v>31.87</v>
      </c>
      <c r="U37">
        <v>3.69</v>
      </c>
      <c r="V37">
        <v>94.078659999999999</v>
      </c>
      <c r="W37">
        <v>3.81</v>
      </c>
      <c r="X37">
        <v>45.22</v>
      </c>
      <c r="Y37">
        <v>15.08</v>
      </c>
      <c r="Z37">
        <v>15.07</v>
      </c>
      <c r="AA37">
        <v>133.47999999999999</v>
      </c>
      <c r="AB37">
        <v>26.69</v>
      </c>
      <c r="AC37">
        <v>43.22</v>
      </c>
      <c r="AD37">
        <v>23.5</v>
      </c>
      <c r="AE37">
        <v>48</v>
      </c>
      <c r="AF37">
        <v>24</v>
      </c>
      <c r="AG37">
        <v>15.21</v>
      </c>
      <c r="AH37">
        <v>55.4</v>
      </c>
      <c r="AI37">
        <v>55.4</v>
      </c>
      <c r="AJ37">
        <v>27.02</v>
      </c>
      <c r="AK37">
        <v>102</v>
      </c>
      <c r="AL37">
        <v>43</v>
      </c>
    </row>
    <row r="38" spans="1:38">
      <c r="A38" t="s">
        <v>80</v>
      </c>
      <c r="B38" s="34">
        <v>168.14</v>
      </c>
      <c r="C38" s="34">
        <v>71.510000000000005</v>
      </c>
      <c r="D38" s="93">
        <f t="shared" si="0"/>
        <v>95.600000000000009</v>
      </c>
      <c r="E38" s="34">
        <v>0</v>
      </c>
      <c r="F38" s="34"/>
      <c r="G38" s="34"/>
      <c r="H38" s="34"/>
      <c r="I38" s="34"/>
      <c r="J38" s="37">
        <v>9.86</v>
      </c>
      <c r="K38" s="37">
        <v>9.86</v>
      </c>
      <c r="L38" s="37">
        <v>10.1</v>
      </c>
      <c r="M38">
        <v>118.28</v>
      </c>
      <c r="N38">
        <v>271.77</v>
      </c>
      <c r="O38">
        <v>101.21</v>
      </c>
      <c r="P38">
        <v>4.04</v>
      </c>
      <c r="Q38">
        <v>7.41</v>
      </c>
      <c r="R38" s="93">
        <v>31.86</v>
      </c>
      <c r="S38" s="93">
        <v>31.87</v>
      </c>
      <c r="T38" s="93">
        <v>31.87</v>
      </c>
      <c r="U38">
        <v>3.69</v>
      </c>
      <c r="V38">
        <v>102.6596</v>
      </c>
      <c r="W38">
        <v>3.81</v>
      </c>
      <c r="X38">
        <v>44.48</v>
      </c>
      <c r="Y38">
        <v>14.82</v>
      </c>
      <c r="Z38">
        <v>14.83</v>
      </c>
      <c r="AA38">
        <v>154.65</v>
      </c>
      <c r="AB38">
        <v>30.93</v>
      </c>
      <c r="AC38">
        <v>50.42</v>
      </c>
      <c r="AD38">
        <v>27</v>
      </c>
      <c r="AE38">
        <v>53</v>
      </c>
      <c r="AF38">
        <v>27</v>
      </c>
      <c r="AG38">
        <v>15.6</v>
      </c>
      <c r="AH38">
        <v>57.84</v>
      </c>
      <c r="AI38">
        <v>57.84</v>
      </c>
      <c r="AJ38">
        <v>27.02</v>
      </c>
      <c r="AK38">
        <v>119</v>
      </c>
      <c r="AL38">
        <v>51</v>
      </c>
    </row>
    <row r="39" spans="1:38">
      <c r="A39" t="s">
        <v>81</v>
      </c>
      <c r="B39" s="34">
        <v>168.14</v>
      </c>
      <c r="C39" s="34">
        <v>71.510000000000005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10.96</v>
      </c>
      <c r="K39" s="37">
        <v>10.96</v>
      </c>
      <c r="L39" s="37">
        <v>11.24</v>
      </c>
      <c r="M39">
        <v>118.28</v>
      </c>
      <c r="N39">
        <v>271.77</v>
      </c>
      <c r="O39">
        <v>101.21</v>
      </c>
      <c r="P39">
        <v>4.04</v>
      </c>
      <c r="Q39">
        <v>7.41</v>
      </c>
      <c r="R39" s="93">
        <v>32.04</v>
      </c>
      <c r="S39" s="93">
        <v>32.03</v>
      </c>
      <c r="T39" s="93">
        <v>32.03</v>
      </c>
      <c r="U39">
        <v>3.69</v>
      </c>
      <c r="V39">
        <v>101.32522</v>
      </c>
      <c r="W39">
        <v>3.81</v>
      </c>
      <c r="X39">
        <v>57.76</v>
      </c>
      <c r="Y39">
        <v>19.260000000000002</v>
      </c>
      <c r="Z39">
        <v>19.25</v>
      </c>
      <c r="AA39">
        <v>174.26</v>
      </c>
      <c r="AB39">
        <v>34.85</v>
      </c>
      <c r="AC39">
        <v>57.2</v>
      </c>
      <c r="AD39">
        <v>30.5</v>
      </c>
      <c r="AE39">
        <v>58</v>
      </c>
      <c r="AF39">
        <v>29</v>
      </c>
      <c r="AG39">
        <v>18.16</v>
      </c>
      <c r="AH39">
        <v>57.96</v>
      </c>
      <c r="AI39">
        <v>57.96</v>
      </c>
      <c r="AJ39">
        <v>27.02</v>
      </c>
      <c r="AK39">
        <v>126</v>
      </c>
      <c r="AL39">
        <v>54</v>
      </c>
    </row>
    <row r="40" spans="1:38">
      <c r="A40" t="s">
        <v>82</v>
      </c>
      <c r="B40" s="34">
        <v>168.14</v>
      </c>
      <c r="C40" s="34">
        <v>71.510000000000005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12.02</v>
      </c>
      <c r="K40" s="37">
        <v>12.02</v>
      </c>
      <c r="L40" s="37">
        <v>12.33</v>
      </c>
      <c r="M40">
        <v>118.28</v>
      </c>
      <c r="N40">
        <v>271.77</v>
      </c>
      <c r="O40">
        <v>101.21</v>
      </c>
      <c r="P40">
        <v>4.04</v>
      </c>
      <c r="Q40">
        <v>7.41</v>
      </c>
      <c r="R40" s="93">
        <v>32.04</v>
      </c>
      <c r="S40" s="93">
        <v>32.03</v>
      </c>
      <c r="T40" s="93">
        <v>32.03</v>
      </c>
      <c r="U40">
        <v>3.69</v>
      </c>
      <c r="V40">
        <v>108.8445</v>
      </c>
      <c r="W40">
        <v>3.81</v>
      </c>
      <c r="X40">
        <v>58.26</v>
      </c>
      <c r="Y40">
        <v>19.420000000000002</v>
      </c>
      <c r="Z40">
        <v>19.420000000000002</v>
      </c>
      <c r="AA40">
        <v>192.51</v>
      </c>
      <c r="AB40">
        <v>38.5</v>
      </c>
      <c r="AC40">
        <v>63.69</v>
      </c>
      <c r="AD40">
        <v>32.5</v>
      </c>
      <c r="AE40">
        <v>69</v>
      </c>
      <c r="AF40">
        <v>34</v>
      </c>
      <c r="AG40">
        <v>18.03</v>
      </c>
      <c r="AH40">
        <v>58.17</v>
      </c>
      <c r="AI40">
        <v>58.17</v>
      </c>
      <c r="AJ40">
        <v>27.02</v>
      </c>
      <c r="AK40">
        <v>151</v>
      </c>
      <c r="AL40">
        <v>64</v>
      </c>
    </row>
    <row r="41" spans="1:38">
      <c r="A41" t="s">
        <v>83</v>
      </c>
      <c r="B41" s="34">
        <v>168.14</v>
      </c>
      <c r="C41" s="34">
        <v>71.510000000000005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12.89</v>
      </c>
      <c r="K41" s="37">
        <v>12.89</v>
      </c>
      <c r="L41" s="37">
        <v>13.22</v>
      </c>
      <c r="M41">
        <v>118.28</v>
      </c>
      <c r="N41">
        <v>271.77</v>
      </c>
      <c r="O41">
        <v>101.21</v>
      </c>
      <c r="P41">
        <v>4.04</v>
      </c>
      <c r="Q41">
        <v>7.41</v>
      </c>
      <c r="R41" s="93">
        <v>32.04</v>
      </c>
      <c r="S41" s="93">
        <v>32.03</v>
      </c>
      <c r="T41" s="93">
        <v>32.03</v>
      </c>
      <c r="U41">
        <v>3.69</v>
      </c>
      <c r="V41">
        <v>116.38326000000001</v>
      </c>
      <c r="W41">
        <v>3.81</v>
      </c>
      <c r="X41">
        <v>57.76</v>
      </c>
      <c r="Y41">
        <v>19.260000000000002</v>
      </c>
      <c r="Z41">
        <v>19.25</v>
      </c>
      <c r="AA41">
        <v>195.67</v>
      </c>
      <c r="AB41">
        <v>39.130000000000003</v>
      </c>
      <c r="AC41">
        <v>69.83</v>
      </c>
      <c r="AD41">
        <v>35.5</v>
      </c>
      <c r="AE41">
        <v>71</v>
      </c>
      <c r="AF41">
        <v>36</v>
      </c>
      <c r="AG41">
        <v>15.84</v>
      </c>
      <c r="AH41">
        <v>58.33</v>
      </c>
      <c r="AI41">
        <v>58.33</v>
      </c>
      <c r="AJ41">
        <v>27.02</v>
      </c>
      <c r="AK41">
        <v>165</v>
      </c>
      <c r="AL41">
        <v>70</v>
      </c>
    </row>
    <row r="42" spans="1:38">
      <c r="A42" t="s">
        <v>84</v>
      </c>
      <c r="B42" s="34">
        <v>168.14</v>
      </c>
      <c r="C42" s="34">
        <v>71.510000000000005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13.58</v>
      </c>
      <c r="K42" s="37">
        <v>13.58</v>
      </c>
      <c r="L42" s="37">
        <v>13.92</v>
      </c>
      <c r="M42">
        <v>118.28</v>
      </c>
      <c r="N42">
        <v>271.77</v>
      </c>
      <c r="O42">
        <v>101.21</v>
      </c>
      <c r="P42">
        <v>4.04</v>
      </c>
      <c r="Q42">
        <v>7.41</v>
      </c>
      <c r="R42" s="93">
        <v>32.04</v>
      </c>
      <c r="S42" s="93">
        <v>32.03</v>
      </c>
      <c r="T42" s="93">
        <v>32.03</v>
      </c>
      <c r="U42">
        <v>3.69</v>
      </c>
      <c r="V42">
        <v>123.02594000000001</v>
      </c>
      <c r="W42">
        <v>3.81</v>
      </c>
      <c r="X42">
        <v>57.76</v>
      </c>
      <c r="Y42">
        <v>19.260000000000002</v>
      </c>
      <c r="Z42">
        <v>19.25</v>
      </c>
      <c r="AA42">
        <v>210.79</v>
      </c>
      <c r="AB42">
        <v>42.16</v>
      </c>
      <c r="AC42">
        <v>75.23</v>
      </c>
      <c r="AD42">
        <v>38</v>
      </c>
      <c r="AE42">
        <v>78</v>
      </c>
      <c r="AF42">
        <v>39</v>
      </c>
      <c r="AG42">
        <v>15.77</v>
      </c>
      <c r="AH42">
        <v>58.5</v>
      </c>
      <c r="AI42">
        <v>58.5</v>
      </c>
      <c r="AJ42">
        <v>27.02</v>
      </c>
      <c r="AK42">
        <v>175</v>
      </c>
      <c r="AL42">
        <v>75</v>
      </c>
    </row>
    <row r="43" spans="1:38">
      <c r="A43" t="s">
        <v>85</v>
      </c>
      <c r="B43" s="34">
        <v>168.14</v>
      </c>
      <c r="C43" s="34">
        <v>71.510000000000005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14.16</v>
      </c>
      <c r="K43" s="37">
        <v>14.16</v>
      </c>
      <c r="L43" s="37">
        <v>14.52</v>
      </c>
      <c r="M43">
        <v>118.28</v>
      </c>
      <c r="N43">
        <v>271.77</v>
      </c>
      <c r="O43">
        <v>101.21</v>
      </c>
      <c r="P43">
        <v>4.04</v>
      </c>
      <c r="Q43">
        <v>7.41</v>
      </c>
      <c r="R43" s="93">
        <v>32.04</v>
      </c>
      <c r="S43" s="93">
        <v>32.03</v>
      </c>
      <c r="T43" s="93">
        <v>32.03</v>
      </c>
      <c r="U43">
        <v>3.61</v>
      </c>
      <c r="V43">
        <v>129.24979999999999</v>
      </c>
      <c r="W43">
        <v>3.72</v>
      </c>
      <c r="X43">
        <v>57.76</v>
      </c>
      <c r="Y43">
        <v>19.260000000000002</v>
      </c>
      <c r="Z43">
        <v>19.25</v>
      </c>
      <c r="AA43">
        <v>224.23</v>
      </c>
      <c r="AB43">
        <v>44.85</v>
      </c>
      <c r="AC43">
        <v>80.23</v>
      </c>
      <c r="AD43">
        <v>39.5</v>
      </c>
      <c r="AE43">
        <v>84</v>
      </c>
      <c r="AF43">
        <v>42</v>
      </c>
      <c r="AG43">
        <v>15.21</v>
      </c>
      <c r="AH43">
        <v>59.07</v>
      </c>
      <c r="AI43">
        <v>59.07</v>
      </c>
      <c r="AJ43">
        <v>27.98</v>
      </c>
      <c r="AK43">
        <v>189</v>
      </c>
      <c r="AL43">
        <v>81</v>
      </c>
    </row>
    <row r="44" spans="1:38">
      <c r="A44" t="s">
        <v>86</v>
      </c>
      <c r="B44" s="34">
        <v>168.14</v>
      </c>
      <c r="C44" s="34">
        <v>71.510000000000005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14.63</v>
      </c>
      <c r="K44" s="37">
        <v>14.63</v>
      </c>
      <c r="L44" s="37">
        <v>15</v>
      </c>
      <c r="M44">
        <v>118.28</v>
      </c>
      <c r="N44">
        <v>271.77</v>
      </c>
      <c r="O44">
        <v>101.21</v>
      </c>
      <c r="P44">
        <v>4.04</v>
      </c>
      <c r="Q44">
        <v>7.41</v>
      </c>
      <c r="R44" s="93">
        <v>32.04</v>
      </c>
      <c r="S44" s="93">
        <v>32.03</v>
      </c>
      <c r="T44" s="93">
        <v>32.03</v>
      </c>
      <c r="U44">
        <v>3.61</v>
      </c>
      <c r="V44">
        <v>134.32434000000001</v>
      </c>
      <c r="W44">
        <v>3.72</v>
      </c>
      <c r="X44">
        <v>57.76</v>
      </c>
      <c r="Y44">
        <v>19.260000000000002</v>
      </c>
      <c r="Z44">
        <v>19.25</v>
      </c>
      <c r="AA44">
        <v>229.17</v>
      </c>
      <c r="AB44">
        <v>45.83</v>
      </c>
      <c r="AC44">
        <v>84.59</v>
      </c>
      <c r="AD44">
        <v>41</v>
      </c>
      <c r="AE44">
        <v>86</v>
      </c>
      <c r="AF44">
        <v>43</v>
      </c>
      <c r="AG44">
        <v>15.55</v>
      </c>
      <c r="AH44">
        <v>59.18</v>
      </c>
      <c r="AI44">
        <v>59.18</v>
      </c>
      <c r="AJ44">
        <v>27.98</v>
      </c>
      <c r="AK44">
        <v>196</v>
      </c>
      <c r="AL44">
        <v>84</v>
      </c>
    </row>
    <row r="45" spans="1:38">
      <c r="A45" t="s">
        <v>87</v>
      </c>
      <c r="B45" s="34">
        <v>168.14</v>
      </c>
      <c r="C45" s="34">
        <v>71.510000000000005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15.03</v>
      </c>
      <c r="K45" s="37">
        <v>15.03</v>
      </c>
      <c r="L45" s="37">
        <v>15.41</v>
      </c>
      <c r="M45">
        <v>118.28</v>
      </c>
      <c r="N45">
        <v>271.77</v>
      </c>
      <c r="O45">
        <v>101.21</v>
      </c>
      <c r="P45">
        <v>4.04</v>
      </c>
      <c r="Q45">
        <v>7.41</v>
      </c>
      <c r="R45" s="93">
        <v>32.04</v>
      </c>
      <c r="S45" s="93">
        <v>32.03</v>
      </c>
      <c r="T45" s="93">
        <v>32.03</v>
      </c>
      <c r="U45">
        <v>3.61</v>
      </c>
      <c r="V45">
        <v>138.54176000000001</v>
      </c>
      <c r="W45">
        <v>4</v>
      </c>
      <c r="X45">
        <v>57.76</v>
      </c>
      <c r="Y45">
        <v>19.260000000000002</v>
      </c>
      <c r="Z45">
        <v>19.25</v>
      </c>
      <c r="AA45">
        <v>229.17</v>
      </c>
      <c r="AB45">
        <v>45.83</v>
      </c>
      <c r="AC45">
        <v>86.49</v>
      </c>
      <c r="AD45">
        <v>42.5</v>
      </c>
      <c r="AE45">
        <v>86</v>
      </c>
      <c r="AF45">
        <v>43</v>
      </c>
      <c r="AG45">
        <v>13.18</v>
      </c>
      <c r="AH45">
        <v>59.33</v>
      </c>
      <c r="AI45">
        <v>59.33</v>
      </c>
      <c r="AJ45">
        <v>27.98</v>
      </c>
      <c r="AK45">
        <v>193</v>
      </c>
      <c r="AL45">
        <v>82</v>
      </c>
    </row>
    <row r="46" spans="1:38">
      <c r="A46" t="s">
        <v>88</v>
      </c>
      <c r="B46" s="34">
        <v>168.14</v>
      </c>
      <c r="C46" s="34">
        <v>71.510000000000005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15.39</v>
      </c>
      <c r="K46" s="37">
        <v>15.39</v>
      </c>
      <c r="L46" s="37">
        <v>15.77</v>
      </c>
      <c r="M46">
        <v>118.28</v>
      </c>
      <c r="N46">
        <v>271.77</v>
      </c>
      <c r="O46">
        <v>101.21</v>
      </c>
      <c r="P46">
        <v>4.04</v>
      </c>
      <c r="Q46">
        <v>7.41</v>
      </c>
      <c r="R46" s="93">
        <v>32.04</v>
      </c>
      <c r="S46" s="93">
        <v>32.03</v>
      </c>
      <c r="T46" s="93">
        <v>32.03</v>
      </c>
      <c r="U46">
        <v>3.61</v>
      </c>
      <c r="V46">
        <v>142.56438</v>
      </c>
      <c r="W46">
        <v>4</v>
      </c>
      <c r="X46">
        <v>56.81</v>
      </c>
      <c r="Y46">
        <v>18.93</v>
      </c>
      <c r="Z46">
        <v>18.940000000000001</v>
      </c>
      <c r="AA46">
        <v>229.17</v>
      </c>
      <c r="AB46">
        <v>45.83</v>
      </c>
      <c r="AC46">
        <v>88.57</v>
      </c>
      <c r="AD46">
        <v>43.5</v>
      </c>
      <c r="AE46">
        <v>83</v>
      </c>
      <c r="AF46">
        <v>41</v>
      </c>
      <c r="AG46">
        <v>13.08</v>
      </c>
      <c r="AH46">
        <v>59.41</v>
      </c>
      <c r="AI46">
        <v>59.41</v>
      </c>
      <c r="AJ46">
        <v>27.98</v>
      </c>
      <c r="AK46">
        <v>193</v>
      </c>
      <c r="AL46">
        <v>82</v>
      </c>
    </row>
    <row r="47" spans="1:38">
      <c r="A47" t="s">
        <v>89</v>
      </c>
      <c r="B47" s="34">
        <v>168.14</v>
      </c>
      <c r="C47" s="34">
        <v>71.510000000000005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15.78</v>
      </c>
      <c r="K47" s="37">
        <v>15.78</v>
      </c>
      <c r="L47" s="37">
        <v>16.170000000000002</v>
      </c>
      <c r="M47">
        <v>118.28</v>
      </c>
      <c r="N47">
        <v>271.77</v>
      </c>
      <c r="O47">
        <v>101.21</v>
      </c>
      <c r="P47">
        <v>4.04</v>
      </c>
      <c r="Q47">
        <v>7.41</v>
      </c>
      <c r="R47" s="93">
        <v>32.04</v>
      </c>
      <c r="S47" s="93">
        <v>32.03</v>
      </c>
      <c r="T47" s="93">
        <v>32.03</v>
      </c>
      <c r="U47">
        <v>3.61</v>
      </c>
      <c r="V47">
        <v>145.92468</v>
      </c>
      <c r="W47">
        <v>3.9</v>
      </c>
      <c r="X47">
        <v>70.260000000000005</v>
      </c>
      <c r="Y47">
        <v>23.42</v>
      </c>
      <c r="Z47">
        <v>23.42</v>
      </c>
      <c r="AA47">
        <v>229.17</v>
      </c>
      <c r="AB47">
        <v>45.83</v>
      </c>
      <c r="AC47">
        <v>89.45</v>
      </c>
      <c r="AD47">
        <v>45</v>
      </c>
      <c r="AE47">
        <v>82</v>
      </c>
      <c r="AF47">
        <v>41</v>
      </c>
      <c r="AG47">
        <v>21.51</v>
      </c>
      <c r="AH47">
        <v>53.41</v>
      </c>
      <c r="AI47">
        <v>53.41</v>
      </c>
      <c r="AJ47">
        <v>27.98</v>
      </c>
      <c r="AK47">
        <v>193</v>
      </c>
      <c r="AL47">
        <v>82</v>
      </c>
    </row>
    <row r="48" spans="1:38">
      <c r="A48" t="s">
        <v>90</v>
      </c>
      <c r="B48" s="34">
        <v>168.14</v>
      </c>
      <c r="C48" s="34">
        <v>71.510000000000005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15.79</v>
      </c>
      <c r="K48" s="37">
        <v>15.79</v>
      </c>
      <c r="L48" s="37">
        <v>16.18</v>
      </c>
      <c r="M48">
        <v>118.28</v>
      </c>
      <c r="N48">
        <v>271.77</v>
      </c>
      <c r="O48">
        <v>101.21</v>
      </c>
      <c r="P48">
        <v>4.04</v>
      </c>
      <c r="Q48">
        <v>7.41</v>
      </c>
      <c r="R48" s="93">
        <v>32.04</v>
      </c>
      <c r="S48" s="93">
        <v>32.03</v>
      </c>
      <c r="T48" s="93">
        <v>32.03</v>
      </c>
      <c r="U48">
        <v>3.61</v>
      </c>
      <c r="V48">
        <v>148.33045999999999</v>
      </c>
      <c r="W48">
        <v>3.9</v>
      </c>
      <c r="X48">
        <v>70.11</v>
      </c>
      <c r="Y48">
        <v>23.37</v>
      </c>
      <c r="Z48">
        <v>23.37</v>
      </c>
      <c r="AA48">
        <v>229.17</v>
      </c>
      <c r="AB48">
        <v>45.83</v>
      </c>
      <c r="AC48">
        <v>91.13</v>
      </c>
      <c r="AD48">
        <v>46.5</v>
      </c>
      <c r="AE48">
        <v>81</v>
      </c>
      <c r="AF48">
        <v>41</v>
      </c>
      <c r="AG48">
        <v>21.45</v>
      </c>
      <c r="AH48">
        <v>54.17</v>
      </c>
      <c r="AI48">
        <v>54.17</v>
      </c>
      <c r="AJ48">
        <v>27.98</v>
      </c>
      <c r="AK48">
        <v>196</v>
      </c>
      <c r="AL48">
        <v>84</v>
      </c>
    </row>
    <row r="49" spans="1:38">
      <c r="A49" t="s">
        <v>91</v>
      </c>
      <c r="B49" s="34">
        <v>168.14</v>
      </c>
      <c r="C49" s="34">
        <v>71.510000000000005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15.83</v>
      </c>
      <c r="K49" s="37">
        <v>15.83</v>
      </c>
      <c r="L49" s="37">
        <v>16.23</v>
      </c>
      <c r="M49">
        <v>118.28</v>
      </c>
      <c r="N49">
        <v>271.77</v>
      </c>
      <c r="O49">
        <v>101.21</v>
      </c>
      <c r="P49">
        <v>4.04</v>
      </c>
      <c r="Q49">
        <v>7.52</v>
      </c>
      <c r="R49" s="93">
        <v>32.04</v>
      </c>
      <c r="S49" s="93">
        <v>32.03</v>
      </c>
      <c r="T49" s="93">
        <v>32.03</v>
      </c>
      <c r="U49">
        <v>3.61</v>
      </c>
      <c r="V49">
        <v>150.00574</v>
      </c>
      <c r="W49">
        <v>3.9</v>
      </c>
      <c r="X49">
        <v>69.760000000000005</v>
      </c>
      <c r="Y49">
        <v>23.26</v>
      </c>
      <c r="Z49">
        <v>23.25</v>
      </c>
      <c r="AA49">
        <v>229.17</v>
      </c>
      <c r="AB49">
        <v>45.83</v>
      </c>
      <c r="AC49">
        <v>91.33</v>
      </c>
      <c r="AD49">
        <v>46.5</v>
      </c>
      <c r="AE49">
        <v>97</v>
      </c>
      <c r="AF49">
        <v>48</v>
      </c>
      <c r="AG49">
        <v>21.18</v>
      </c>
      <c r="AH49">
        <v>54.39</v>
      </c>
      <c r="AI49">
        <v>54.39</v>
      </c>
      <c r="AJ49">
        <v>27.98</v>
      </c>
      <c r="AK49">
        <v>196</v>
      </c>
      <c r="AL49">
        <v>84</v>
      </c>
    </row>
    <row r="50" spans="1:38">
      <c r="A50" t="s">
        <v>92</v>
      </c>
      <c r="B50" s="34">
        <v>168.14</v>
      </c>
      <c r="C50" s="34">
        <v>71.510000000000005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15.83</v>
      </c>
      <c r="K50" s="37">
        <v>15.83</v>
      </c>
      <c r="L50" s="37">
        <v>16.23</v>
      </c>
      <c r="M50">
        <v>118.28</v>
      </c>
      <c r="N50">
        <v>271.77</v>
      </c>
      <c r="O50">
        <v>101.21</v>
      </c>
      <c r="P50">
        <v>4.04</v>
      </c>
      <c r="Q50">
        <v>8.3000000000000007</v>
      </c>
      <c r="R50" s="93">
        <v>32.04</v>
      </c>
      <c r="S50" s="93">
        <v>32.03</v>
      </c>
      <c r="T50" s="93">
        <v>32.03</v>
      </c>
      <c r="U50">
        <v>3.61</v>
      </c>
      <c r="V50">
        <v>150.61936</v>
      </c>
      <c r="W50">
        <v>3.9</v>
      </c>
      <c r="X50">
        <v>69.44</v>
      </c>
      <c r="Y50">
        <v>23.14</v>
      </c>
      <c r="Z50">
        <v>23.15</v>
      </c>
      <c r="AA50">
        <v>229.17</v>
      </c>
      <c r="AB50">
        <v>45.83</v>
      </c>
      <c r="AC50">
        <v>91.32</v>
      </c>
      <c r="AD50">
        <v>46.5</v>
      </c>
      <c r="AE50">
        <v>97</v>
      </c>
      <c r="AF50">
        <v>48</v>
      </c>
      <c r="AG50">
        <v>20.84</v>
      </c>
      <c r="AH50">
        <v>54.45</v>
      </c>
      <c r="AI50">
        <v>54.45</v>
      </c>
      <c r="AJ50">
        <v>27.98</v>
      </c>
      <c r="AK50">
        <v>196</v>
      </c>
      <c r="AL50">
        <v>84</v>
      </c>
    </row>
    <row r="51" spans="1:38">
      <c r="A51" t="s">
        <v>93</v>
      </c>
      <c r="B51" s="34">
        <v>168.14</v>
      </c>
      <c r="C51" s="34">
        <v>71.510000000000005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15.83</v>
      </c>
      <c r="K51" s="37">
        <v>15.83</v>
      </c>
      <c r="L51" s="37">
        <v>16.23</v>
      </c>
      <c r="M51">
        <v>118.28</v>
      </c>
      <c r="N51">
        <v>271.77</v>
      </c>
      <c r="O51">
        <v>101.21</v>
      </c>
      <c r="P51">
        <v>4.12</v>
      </c>
      <c r="Q51">
        <v>9.74</v>
      </c>
      <c r="R51" s="93">
        <v>32.04</v>
      </c>
      <c r="S51" s="93">
        <v>32.03</v>
      </c>
      <c r="T51" s="93">
        <v>32.03</v>
      </c>
      <c r="U51">
        <v>3.77</v>
      </c>
      <c r="V51">
        <v>158.99575999999999</v>
      </c>
      <c r="W51">
        <v>3.9</v>
      </c>
      <c r="X51">
        <v>71.260000000000005</v>
      </c>
      <c r="Y51">
        <v>23.76</v>
      </c>
      <c r="Z51">
        <v>23.75</v>
      </c>
      <c r="AA51">
        <v>229.17</v>
      </c>
      <c r="AB51">
        <v>45.83</v>
      </c>
      <c r="AC51">
        <v>91.33</v>
      </c>
      <c r="AD51">
        <v>46.5</v>
      </c>
      <c r="AE51">
        <v>97</v>
      </c>
      <c r="AF51">
        <v>48</v>
      </c>
      <c r="AG51">
        <v>24.34</v>
      </c>
      <c r="AH51">
        <v>55.39</v>
      </c>
      <c r="AI51">
        <v>55.39</v>
      </c>
      <c r="AJ51">
        <v>28.95</v>
      </c>
      <c r="AK51">
        <v>196</v>
      </c>
      <c r="AL51">
        <v>84</v>
      </c>
    </row>
    <row r="52" spans="1:38">
      <c r="A52" t="s">
        <v>94</v>
      </c>
      <c r="B52" s="34">
        <v>168.14</v>
      </c>
      <c r="C52" s="34">
        <v>71.510000000000005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15.83</v>
      </c>
      <c r="K52" s="37">
        <v>15.83</v>
      </c>
      <c r="L52" s="37">
        <v>16.23</v>
      </c>
      <c r="M52">
        <v>118.28</v>
      </c>
      <c r="N52">
        <v>271.77</v>
      </c>
      <c r="O52">
        <v>101.21</v>
      </c>
      <c r="P52">
        <v>4.12</v>
      </c>
      <c r="Q52">
        <v>11.14</v>
      </c>
      <c r="R52" s="93">
        <v>32.04</v>
      </c>
      <c r="S52" s="93">
        <v>32.03</v>
      </c>
      <c r="T52" s="93">
        <v>32.03</v>
      </c>
      <c r="U52">
        <v>3.77</v>
      </c>
      <c r="V52">
        <v>158.23604</v>
      </c>
      <c r="W52">
        <v>3.9</v>
      </c>
      <c r="X52">
        <v>71.44</v>
      </c>
      <c r="Y52">
        <v>23.82</v>
      </c>
      <c r="Z52">
        <v>23.81</v>
      </c>
      <c r="AA52">
        <v>229.17</v>
      </c>
      <c r="AB52">
        <v>45.83</v>
      </c>
      <c r="AC52">
        <v>91.35</v>
      </c>
      <c r="AD52">
        <v>46.5</v>
      </c>
      <c r="AE52">
        <v>97</v>
      </c>
      <c r="AF52">
        <v>48</v>
      </c>
      <c r="AG52">
        <v>23.97</v>
      </c>
      <c r="AH52">
        <v>57.11</v>
      </c>
      <c r="AI52">
        <v>57.11</v>
      </c>
      <c r="AJ52">
        <v>28.95</v>
      </c>
      <c r="AK52">
        <v>196</v>
      </c>
      <c r="AL52">
        <v>84</v>
      </c>
    </row>
    <row r="53" spans="1:38">
      <c r="A53" t="s">
        <v>95</v>
      </c>
      <c r="B53" s="34">
        <v>168.14</v>
      </c>
      <c r="C53" s="34">
        <v>71.510000000000005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15.83</v>
      </c>
      <c r="K53" s="37">
        <v>15.83</v>
      </c>
      <c r="L53" s="37">
        <v>16.23</v>
      </c>
      <c r="M53">
        <v>118.28</v>
      </c>
      <c r="N53">
        <v>271.77</v>
      </c>
      <c r="O53">
        <v>101.21</v>
      </c>
      <c r="P53">
        <v>4.12</v>
      </c>
      <c r="Q53">
        <v>13.73</v>
      </c>
      <c r="R53" s="93">
        <v>32.04</v>
      </c>
      <c r="S53" s="93">
        <v>32.03</v>
      </c>
      <c r="T53" s="93">
        <v>32.03</v>
      </c>
      <c r="U53">
        <v>3.77</v>
      </c>
      <c r="V53">
        <v>156.38543999999999</v>
      </c>
      <c r="W53">
        <v>3.9</v>
      </c>
      <c r="X53">
        <v>78.760000000000005</v>
      </c>
      <c r="Y53">
        <v>26.26</v>
      </c>
      <c r="Z53">
        <v>26.25</v>
      </c>
      <c r="AA53">
        <v>229.17</v>
      </c>
      <c r="AB53">
        <v>45.83</v>
      </c>
      <c r="AC53">
        <v>91.38</v>
      </c>
      <c r="AD53">
        <v>46.5</v>
      </c>
      <c r="AE53">
        <v>97</v>
      </c>
      <c r="AF53">
        <v>48</v>
      </c>
      <c r="AG53">
        <v>24.03</v>
      </c>
      <c r="AH53">
        <v>50</v>
      </c>
      <c r="AI53">
        <v>50</v>
      </c>
      <c r="AJ53">
        <v>28.95</v>
      </c>
      <c r="AK53">
        <v>196</v>
      </c>
      <c r="AL53">
        <v>84</v>
      </c>
    </row>
    <row r="54" spans="1:38">
      <c r="A54" t="s">
        <v>96</v>
      </c>
      <c r="B54" s="34">
        <v>168.14</v>
      </c>
      <c r="C54" s="34">
        <v>71.510000000000005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15.83</v>
      </c>
      <c r="K54" s="37">
        <v>15.83</v>
      </c>
      <c r="L54" s="37">
        <v>16.23</v>
      </c>
      <c r="M54">
        <v>118.28</v>
      </c>
      <c r="N54">
        <v>271.77</v>
      </c>
      <c r="O54">
        <v>101.21</v>
      </c>
      <c r="P54">
        <v>4.12</v>
      </c>
      <c r="Q54">
        <v>14.05</v>
      </c>
      <c r="R54" s="93">
        <v>32.04</v>
      </c>
      <c r="S54" s="93">
        <v>32.03</v>
      </c>
      <c r="T54" s="93">
        <v>32.03</v>
      </c>
      <c r="U54">
        <v>3.77</v>
      </c>
      <c r="V54">
        <v>154.34003999999999</v>
      </c>
      <c r="W54">
        <v>3.9</v>
      </c>
      <c r="X54">
        <v>78.989999999999995</v>
      </c>
      <c r="Y54">
        <v>26.32</v>
      </c>
      <c r="Z54">
        <v>26.33</v>
      </c>
      <c r="AA54">
        <v>229.17</v>
      </c>
      <c r="AB54">
        <v>45.83</v>
      </c>
      <c r="AC54">
        <v>91.32</v>
      </c>
      <c r="AD54">
        <v>46.5</v>
      </c>
      <c r="AE54">
        <v>97</v>
      </c>
      <c r="AF54">
        <v>48</v>
      </c>
      <c r="AG54">
        <v>23.97</v>
      </c>
      <c r="AH54">
        <v>50</v>
      </c>
      <c r="AI54">
        <v>50</v>
      </c>
      <c r="AJ54">
        <v>28.95</v>
      </c>
      <c r="AK54">
        <v>196</v>
      </c>
      <c r="AL54">
        <v>84</v>
      </c>
    </row>
    <row r="55" spans="1:38">
      <c r="A55" t="s">
        <v>97</v>
      </c>
      <c r="B55" s="34">
        <v>168.14</v>
      </c>
      <c r="C55" s="34">
        <v>71.510000000000005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15.83</v>
      </c>
      <c r="K55" s="37">
        <v>15.83</v>
      </c>
      <c r="L55" s="37">
        <v>16.23</v>
      </c>
      <c r="M55">
        <v>118.28</v>
      </c>
      <c r="N55">
        <v>271.77</v>
      </c>
      <c r="O55">
        <v>101.21</v>
      </c>
      <c r="P55">
        <v>4.12</v>
      </c>
      <c r="Q55">
        <v>17.88</v>
      </c>
      <c r="R55" s="93">
        <v>32.04</v>
      </c>
      <c r="S55" s="93">
        <v>32.03</v>
      </c>
      <c r="T55" s="93">
        <v>32.03</v>
      </c>
      <c r="U55">
        <v>3.77</v>
      </c>
      <c r="V55">
        <v>150.74598</v>
      </c>
      <c r="W55">
        <v>3.9</v>
      </c>
      <c r="X55">
        <v>78.760000000000005</v>
      </c>
      <c r="Y55">
        <v>26.26</v>
      </c>
      <c r="Z55">
        <v>26.25</v>
      </c>
      <c r="AA55">
        <v>229.17</v>
      </c>
      <c r="AB55">
        <v>45.83</v>
      </c>
      <c r="AC55">
        <v>91.32</v>
      </c>
      <c r="AD55">
        <v>46.5</v>
      </c>
      <c r="AE55">
        <v>97</v>
      </c>
      <c r="AF55">
        <v>49</v>
      </c>
      <c r="AG55">
        <v>23.81</v>
      </c>
      <c r="AH55">
        <v>50</v>
      </c>
      <c r="AI55">
        <v>50</v>
      </c>
      <c r="AJ55">
        <v>28.95</v>
      </c>
      <c r="AK55">
        <v>196</v>
      </c>
      <c r="AL55">
        <v>84</v>
      </c>
    </row>
    <row r="56" spans="1:38">
      <c r="A56" t="s">
        <v>98</v>
      </c>
      <c r="B56" s="34">
        <v>168.14</v>
      </c>
      <c r="C56" s="34">
        <v>71.510000000000005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15.77</v>
      </c>
      <c r="K56" s="37">
        <v>15.77</v>
      </c>
      <c r="L56" s="37">
        <v>16.16</v>
      </c>
      <c r="M56">
        <v>118.28</v>
      </c>
      <c r="N56">
        <v>271.77</v>
      </c>
      <c r="O56">
        <v>101.21</v>
      </c>
      <c r="P56">
        <v>4.12</v>
      </c>
      <c r="Q56">
        <v>11.26</v>
      </c>
      <c r="R56" s="93">
        <v>32.04</v>
      </c>
      <c r="S56" s="93">
        <v>32.03</v>
      </c>
      <c r="T56" s="93">
        <v>32.03</v>
      </c>
      <c r="U56">
        <v>3.77</v>
      </c>
      <c r="V56">
        <v>146.1</v>
      </c>
      <c r="W56">
        <v>3.9</v>
      </c>
      <c r="X56">
        <v>78.7</v>
      </c>
      <c r="Y56">
        <v>26.24</v>
      </c>
      <c r="Z56">
        <v>26.23</v>
      </c>
      <c r="AA56">
        <v>229.17</v>
      </c>
      <c r="AB56">
        <v>45.83</v>
      </c>
      <c r="AC56">
        <v>91.31</v>
      </c>
      <c r="AD56">
        <v>45</v>
      </c>
      <c r="AE56">
        <v>98</v>
      </c>
      <c r="AF56">
        <v>49</v>
      </c>
      <c r="AG56">
        <v>23.72</v>
      </c>
      <c r="AH56">
        <v>50</v>
      </c>
      <c r="AI56">
        <v>50</v>
      </c>
      <c r="AJ56">
        <v>28.95</v>
      </c>
      <c r="AK56">
        <v>193</v>
      </c>
      <c r="AL56">
        <v>82</v>
      </c>
    </row>
    <row r="57" spans="1:38">
      <c r="A57" t="s">
        <v>99</v>
      </c>
      <c r="B57" s="34">
        <v>168.14</v>
      </c>
      <c r="C57" s="34">
        <v>71.510000000000005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15.6</v>
      </c>
      <c r="K57" s="37">
        <v>15.6</v>
      </c>
      <c r="L57" s="37">
        <v>15.98</v>
      </c>
      <c r="M57">
        <v>118.28</v>
      </c>
      <c r="N57">
        <v>271.77</v>
      </c>
      <c r="O57">
        <v>101.21</v>
      </c>
      <c r="P57">
        <v>4.12</v>
      </c>
      <c r="Q57">
        <v>11.65</v>
      </c>
      <c r="R57" s="93">
        <v>32.04</v>
      </c>
      <c r="S57" s="93">
        <v>32.03</v>
      </c>
      <c r="T57" s="93">
        <v>32.03</v>
      </c>
      <c r="U57">
        <v>3.77</v>
      </c>
      <c r="V57">
        <v>137.12945999999999</v>
      </c>
      <c r="W57">
        <v>3.9</v>
      </c>
      <c r="X57">
        <v>78.180000000000007</v>
      </c>
      <c r="Y57">
        <v>26.05</v>
      </c>
      <c r="Z57">
        <v>26.06</v>
      </c>
      <c r="AA57">
        <v>229.17</v>
      </c>
      <c r="AB57">
        <v>45.83</v>
      </c>
      <c r="AC57">
        <v>91.13</v>
      </c>
      <c r="AD57">
        <v>44.5</v>
      </c>
      <c r="AE57">
        <v>98</v>
      </c>
      <c r="AF57">
        <v>49</v>
      </c>
      <c r="AG57">
        <v>23.48</v>
      </c>
      <c r="AH57">
        <v>50</v>
      </c>
      <c r="AI57">
        <v>50</v>
      </c>
      <c r="AJ57">
        <v>28.95</v>
      </c>
      <c r="AK57">
        <v>193</v>
      </c>
      <c r="AL57">
        <v>82</v>
      </c>
    </row>
    <row r="58" spans="1:38">
      <c r="A58" t="s">
        <v>100</v>
      </c>
      <c r="B58" s="34">
        <v>168.14</v>
      </c>
      <c r="C58" s="34">
        <v>71.510000000000005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15.38</v>
      </c>
      <c r="K58" s="37">
        <v>15.38</v>
      </c>
      <c r="L58" s="37">
        <v>15.76</v>
      </c>
      <c r="M58">
        <v>118.28</v>
      </c>
      <c r="N58">
        <v>271.77</v>
      </c>
      <c r="O58">
        <v>101.21</v>
      </c>
      <c r="P58">
        <v>4.12</v>
      </c>
      <c r="Q58">
        <v>13.25</v>
      </c>
      <c r="R58" s="93">
        <v>32.04</v>
      </c>
      <c r="S58" s="93">
        <v>32.03</v>
      </c>
      <c r="T58" s="93">
        <v>32.03</v>
      </c>
      <c r="U58">
        <v>3.77</v>
      </c>
      <c r="V58">
        <v>130.76924</v>
      </c>
      <c r="W58">
        <v>3.9</v>
      </c>
      <c r="X58">
        <v>78.27</v>
      </c>
      <c r="Y58">
        <v>26.08</v>
      </c>
      <c r="Z58">
        <v>26.09</v>
      </c>
      <c r="AA58">
        <v>229.17</v>
      </c>
      <c r="AB58">
        <v>45.83</v>
      </c>
      <c r="AC58">
        <v>89.99</v>
      </c>
      <c r="AD58">
        <v>43</v>
      </c>
      <c r="AE58">
        <v>99</v>
      </c>
      <c r="AF58">
        <v>49</v>
      </c>
      <c r="AG58">
        <v>23.31</v>
      </c>
      <c r="AH58">
        <v>50</v>
      </c>
      <c r="AI58">
        <v>50</v>
      </c>
      <c r="AJ58">
        <v>28.95</v>
      </c>
      <c r="AK58">
        <v>193</v>
      </c>
      <c r="AL58">
        <v>82</v>
      </c>
    </row>
    <row r="59" spans="1:38">
      <c r="A59" t="s">
        <v>101</v>
      </c>
      <c r="B59" s="34">
        <v>168.14</v>
      </c>
      <c r="C59" s="34">
        <v>71.510000000000005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15.03</v>
      </c>
      <c r="K59" s="37">
        <v>15.03</v>
      </c>
      <c r="L59" s="37">
        <v>15.41</v>
      </c>
      <c r="M59">
        <v>118.28</v>
      </c>
      <c r="N59">
        <v>271.77</v>
      </c>
      <c r="O59">
        <v>101.21</v>
      </c>
      <c r="P59">
        <v>4.12</v>
      </c>
      <c r="Q59">
        <v>14.02</v>
      </c>
      <c r="R59" s="93">
        <v>32.04</v>
      </c>
      <c r="S59" s="93">
        <v>32.03</v>
      </c>
      <c r="T59" s="93">
        <v>32.03</v>
      </c>
      <c r="U59">
        <v>3.77</v>
      </c>
      <c r="V59">
        <v>124.17525999999999</v>
      </c>
      <c r="W59">
        <v>3.95</v>
      </c>
      <c r="X59">
        <v>77.78</v>
      </c>
      <c r="Y59">
        <v>25.91</v>
      </c>
      <c r="Z59">
        <v>25.93</v>
      </c>
      <c r="AA59">
        <v>229.17</v>
      </c>
      <c r="AB59">
        <v>45.83</v>
      </c>
      <c r="AC59">
        <v>89.26</v>
      </c>
      <c r="AD59">
        <v>42</v>
      </c>
      <c r="AE59">
        <v>97</v>
      </c>
      <c r="AF59">
        <v>49</v>
      </c>
      <c r="AG59">
        <v>23.3</v>
      </c>
      <c r="AH59">
        <v>50</v>
      </c>
      <c r="AI59">
        <v>50</v>
      </c>
      <c r="AJ59">
        <v>28.95</v>
      </c>
      <c r="AK59">
        <v>193</v>
      </c>
      <c r="AL59">
        <v>82</v>
      </c>
    </row>
    <row r="60" spans="1:38">
      <c r="A60" t="s">
        <v>102</v>
      </c>
      <c r="B60" s="34">
        <v>168.14</v>
      </c>
      <c r="C60" s="34">
        <v>71.510000000000005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14.63</v>
      </c>
      <c r="K60" s="37">
        <v>14.63</v>
      </c>
      <c r="L60" s="37">
        <v>14.99</v>
      </c>
      <c r="M60">
        <v>118.28</v>
      </c>
      <c r="N60">
        <v>271.77</v>
      </c>
      <c r="O60">
        <v>101.21</v>
      </c>
      <c r="P60">
        <v>4.12</v>
      </c>
      <c r="Q60">
        <v>14.66</v>
      </c>
      <c r="R60" s="93">
        <v>32.04</v>
      </c>
      <c r="S60" s="93">
        <v>32.03</v>
      </c>
      <c r="T60" s="93">
        <v>32.03</v>
      </c>
      <c r="U60">
        <v>3.77</v>
      </c>
      <c r="V60">
        <v>117.32804</v>
      </c>
      <c r="W60">
        <v>3.95</v>
      </c>
      <c r="X60">
        <v>76.83</v>
      </c>
      <c r="Y60">
        <v>25.61</v>
      </c>
      <c r="Z60">
        <v>25.61</v>
      </c>
      <c r="AA60">
        <v>229.17</v>
      </c>
      <c r="AB60">
        <v>45.83</v>
      </c>
      <c r="AC60">
        <v>87.98</v>
      </c>
      <c r="AD60">
        <v>41</v>
      </c>
      <c r="AE60">
        <v>95</v>
      </c>
      <c r="AF60">
        <v>47</v>
      </c>
      <c r="AG60">
        <v>23.1</v>
      </c>
      <c r="AH60">
        <v>50</v>
      </c>
      <c r="AI60">
        <v>50</v>
      </c>
      <c r="AJ60">
        <v>29.92</v>
      </c>
      <c r="AK60">
        <v>191</v>
      </c>
      <c r="AL60">
        <v>82</v>
      </c>
    </row>
    <row r="61" spans="1:38">
      <c r="A61" t="s">
        <v>103</v>
      </c>
      <c r="B61" s="34">
        <v>168.14</v>
      </c>
      <c r="C61" s="34">
        <v>71.510000000000005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14.13</v>
      </c>
      <c r="K61" s="37">
        <v>14.13</v>
      </c>
      <c r="L61" s="37">
        <v>14.49</v>
      </c>
      <c r="M61">
        <v>118.28</v>
      </c>
      <c r="N61">
        <v>271.77</v>
      </c>
      <c r="O61">
        <v>101.21</v>
      </c>
      <c r="P61">
        <v>4.12</v>
      </c>
      <c r="Q61">
        <v>15.18</v>
      </c>
      <c r="R61" s="93">
        <v>32.04</v>
      </c>
      <c r="S61" s="93">
        <v>32.03</v>
      </c>
      <c r="T61" s="93">
        <v>32.03</v>
      </c>
      <c r="U61">
        <v>3.77</v>
      </c>
      <c r="V61">
        <v>109.73084</v>
      </c>
      <c r="W61">
        <v>3.95</v>
      </c>
      <c r="X61">
        <v>77.44</v>
      </c>
      <c r="Y61">
        <v>25.82</v>
      </c>
      <c r="Z61">
        <v>25.81</v>
      </c>
      <c r="AA61">
        <v>229.17</v>
      </c>
      <c r="AB61">
        <v>45.83</v>
      </c>
      <c r="AC61">
        <v>85.93</v>
      </c>
      <c r="AD61">
        <v>40</v>
      </c>
      <c r="AE61">
        <v>96</v>
      </c>
      <c r="AF61">
        <v>48</v>
      </c>
      <c r="AG61">
        <v>23.24</v>
      </c>
      <c r="AH61">
        <v>50</v>
      </c>
      <c r="AI61">
        <v>50</v>
      </c>
      <c r="AJ61">
        <v>29.92</v>
      </c>
      <c r="AK61">
        <v>181</v>
      </c>
      <c r="AL61">
        <v>77</v>
      </c>
    </row>
    <row r="62" spans="1:38">
      <c r="A62" t="s">
        <v>104</v>
      </c>
      <c r="B62" s="34">
        <v>168.14</v>
      </c>
      <c r="C62" s="34">
        <v>71.510000000000005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13.56</v>
      </c>
      <c r="K62" s="37">
        <v>13.56</v>
      </c>
      <c r="L62" s="37">
        <v>13.9</v>
      </c>
      <c r="M62">
        <v>118.28</v>
      </c>
      <c r="N62">
        <v>271.77</v>
      </c>
      <c r="O62">
        <v>101.21</v>
      </c>
      <c r="P62">
        <v>4.12</v>
      </c>
      <c r="Q62">
        <v>16.11</v>
      </c>
      <c r="R62" s="93">
        <v>32.04</v>
      </c>
      <c r="S62" s="93">
        <v>32.03</v>
      </c>
      <c r="T62" s="93">
        <v>32.03</v>
      </c>
      <c r="U62">
        <v>3.77</v>
      </c>
      <c r="V62">
        <v>101.23756</v>
      </c>
      <c r="W62">
        <v>3.95</v>
      </c>
      <c r="X62">
        <v>77.41</v>
      </c>
      <c r="Y62">
        <v>25.81</v>
      </c>
      <c r="Z62">
        <v>25.8</v>
      </c>
      <c r="AA62">
        <v>221.47</v>
      </c>
      <c r="AB62">
        <v>44.29</v>
      </c>
      <c r="AC62">
        <v>84.02</v>
      </c>
      <c r="AD62">
        <v>38</v>
      </c>
      <c r="AE62">
        <v>91</v>
      </c>
      <c r="AF62">
        <v>46</v>
      </c>
      <c r="AG62">
        <v>23.12</v>
      </c>
      <c r="AH62">
        <v>50</v>
      </c>
      <c r="AI62">
        <v>50</v>
      </c>
      <c r="AJ62">
        <v>29.92</v>
      </c>
      <c r="AK62">
        <v>171</v>
      </c>
      <c r="AL62">
        <v>73</v>
      </c>
    </row>
    <row r="63" spans="1:38">
      <c r="A63" t="s">
        <v>105</v>
      </c>
      <c r="B63" s="34">
        <v>168.14</v>
      </c>
      <c r="C63" s="34">
        <v>71.510000000000005</v>
      </c>
      <c r="D63" s="93">
        <f t="shared" si="0"/>
        <v>87.6</v>
      </c>
      <c r="E63" s="34">
        <v>0</v>
      </c>
      <c r="F63" s="34"/>
      <c r="G63" s="34"/>
      <c r="H63" s="34"/>
      <c r="I63" s="34"/>
      <c r="J63" s="37">
        <v>12.88</v>
      </c>
      <c r="K63" s="37">
        <v>12.88</v>
      </c>
      <c r="L63" s="37">
        <v>13.21</v>
      </c>
      <c r="M63">
        <v>118.28</v>
      </c>
      <c r="N63">
        <v>271.77</v>
      </c>
      <c r="O63">
        <v>101.21</v>
      </c>
      <c r="P63">
        <v>4.12</v>
      </c>
      <c r="Q63">
        <v>17.989999999999998</v>
      </c>
      <c r="R63" s="93">
        <v>29.2</v>
      </c>
      <c r="S63" s="93">
        <v>29.2</v>
      </c>
      <c r="T63" s="93">
        <v>29.2</v>
      </c>
      <c r="U63">
        <v>3.85</v>
      </c>
      <c r="V63">
        <v>93.270240000000001</v>
      </c>
      <c r="W63">
        <v>3.95</v>
      </c>
      <c r="X63">
        <v>76.77</v>
      </c>
      <c r="Y63">
        <v>25.59</v>
      </c>
      <c r="Z63">
        <v>25.59</v>
      </c>
      <c r="AA63">
        <v>212.49</v>
      </c>
      <c r="AB63">
        <v>42.5</v>
      </c>
      <c r="AC63">
        <v>79.72</v>
      </c>
      <c r="AD63">
        <v>36.5</v>
      </c>
      <c r="AE63">
        <v>87</v>
      </c>
      <c r="AF63">
        <v>43</v>
      </c>
      <c r="AG63">
        <v>23.01</v>
      </c>
      <c r="AH63">
        <v>50</v>
      </c>
      <c r="AI63">
        <v>50</v>
      </c>
      <c r="AJ63">
        <v>29.92</v>
      </c>
      <c r="AK63">
        <v>161</v>
      </c>
      <c r="AL63">
        <v>69</v>
      </c>
    </row>
    <row r="64" spans="1:38">
      <c r="A64" t="s">
        <v>106</v>
      </c>
      <c r="B64" s="34">
        <v>168.14</v>
      </c>
      <c r="C64" s="34">
        <v>71.510000000000005</v>
      </c>
      <c r="D64" s="93">
        <f t="shared" si="0"/>
        <v>88.5</v>
      </c>
      <c r="E64" s="34">
        <v>0</v>
      </c>
      <c r="F64" s="34"/>
      <c r="G64" s="34"/>
      <c r="H64" s="34"/>
      <c r="I64" s="34"/>
      <c r="J64" s="37">
        <v>12.08</v>
      </c>
      <c r="K64" s="37">
        <v>12.08</v>
      </c>
      <c r="L64" s="37">
        <v>12.39</v>
      </c>
      <c r="M64">
        <v>118.28</v>
      </c>
      <c r="N64">
        <v>271.77</v>
      </c>
      <c r="O64">
        <v>101.21</v>
      </c>
      <c r="P64">
        <v>4.12</v>
      </c>
      <c r="Q64">
        <v>20.74</v>
      </c>
      <c r="R64" s="93">
        <v>29.5</v>
      </c>
      <c r="S64" s="93">
        <v>29.5</v>
      </c>
      <c r="T64" s="93">
        <v>29.5</v>
      </c>
      <c r="U64">
        <v>3.85</v>
      </c>
      <c r="V64">
        <v>83.423100000000005</v>
      </c>
      <c r="W64">
        <v>3.95</v>
      </c>
      <c r="X64">
        <v>76.400000000000006</v>
      </c>
      <c r="Y64">
        <v>25.46</v>
      </c>
      <c r="Z64">
        <v>25.47</v>
      </c>
      <c r="AA64">
        <v>196.29</v>
      </c>
      <c r="AB64">
        <v>39.26</v>
      </c>
      <c r="AC64">
        <v>74.930000000000007</v>
      </c>
      <c r="AD64">
        <v>34</v>
      </c>
      <c r="AE64">
        <v>85</v>
      </c>
      <c r="AF64">
        <v>42</v>
      </c>
      <c r="AG64">
        <v>22.7</v>
      </c>
      <c r="AH64">
        <v>50</v>
      </c>
      <c r="AI64">
        <v>50</v>
      </c>
      <c r="AJ64">
        <v>30.88</v>
      </c>
      <c r="AK64">
        <v>151</v>
      </c>
      <c r="AL64">
        <v>64</v>
      </c>
    </row>
    <row r="65" spans="1:38">
      <c r="A65" t="s">
        <v>107</v>
      </c>
      <c r="B65" s="34">
        <v>168.14</v>
      </c>
      <c r="C65" s="34">
        <v>71.510000000000005</v>
      </c>
      <c r="D65" s="93">
        <f t="shared" si="0"/>
        <v>88.5</v>
      </c>
      <c r="E65" s="34">
        <v>0</v>
      </c>
      <c r="F65" s="34"/>
      <c r="G65" s="34"/>
      <c r="H65" s="34"/>
      <c r="I65" s="34"/>
      <c r="J65" s="37">
        <v>11.11</v>
      </c>
      <c r="K65" s="37">
        <v>11.11</v>
      </c>
      <c r="L65" s="37">
        <v>11.38</v>
      </c>
      <c r="M65">
        <v>118.28</v>
      </c>
      <c r="N65">
        <v>271.77</v>
      </c>
      <c r="O65">
        <v>101.21</v>
      </c>
      <c r="P65">
        <v>4.12</v>
      </c>
      <c r="Q65">
        <v>18.07</v>
      </c>
      <c r="R65" s="93">
        <v>29.5</v>
      </c>
      <c r="S65" s="93">
        <v>29.5</v>
      </c>
      <c r="T65" s="93">
        <v>29.5</v>
      </c>
      <c r="U65">
        <v>3.85</v>
      </c>
      <c r="V65">
        <v>73.215580000000003</v>
      </c>
      <c r="W65">
        <v>3.95</v>
      </c>
      <c r="X65">
        <v>63.41</v>
      </c>
      <c r="Y65">
        <v>21.13</v>
      </c>
      <c r="Z65">
        <v>21.14</v>
      </c>
      <c r="AA65">
        <v>179.76</v>
      </c>
      <c r="AB65">
        <v>35.950000000000003</v>
      </c>
      <c r="AC65">
        <v>69.69</v>
      </c>
      <c r="AD65">
        <v>31.5</v>
      </c>
      <c r="AE65">
        <v>82</v>
      </c>
      <c r="AF65">
        <v>41</v>
      </c>
      <c r="AG65">
        <v>22.79</v>
      </c>
      <c r="AH65">
        <v>50</v>
      </c>
      <c r="AI65">
        <v>50</v>
      </c>
      <c r="AJ65">
        <v>30.88</v>
      </c>
      <c r="AK65">
        <v>137</v>
      </c>
      <c r="AL65">
        <v>59</v>
      </c>
    </row>
    <row r="66" spans="1:38">
      <c r="A66" t="s">
        <v>108</v>
      </c>
      <c r="B66" s="34">
        <v>168.14</v>
      </c>
      <c r="C66" s="34">
        <v>71.510000000000005</v>
      </c>
      <c r="D66" s="93">
        <f t="shared" si="0"/>
        <v>88.5</v>
      </c>
      <c r="E66" s="34">
        <v>0</v>
      </c>
      <c r="F66" s="34"/>
      <c r="G66" s="34"/>
      <c r="H66" s="34"/>
      <c r="I66" s="34"/>
      <c r="J66" s="37">
        <v>9.98</v>
      </c>
      <c r="K66" s="37">
        <v>9.98</v>
      </c>
      <c r="L66" s="37">
        <v>10.23</v>
      </c>
      <c r="M66">
        <v>118.28</v>
      </c>
      <c r="N66">
        <v>271.77</v>
      </c>
      <c r="O66">
        <v>101.21</v>
      </c>
      <c r="P66">
        <v>4.12</v>
      </c>
      <c r="Q66">
        <v>18.670000000000002</v>
      </c>
      <c r="R66" s="93">
        <v>29.5</v>
      </c>
      <c r="S66" s="93">
        <v>29.5</v>
      </c>
      <c r="T66" s="93">
        <v>29.5</v>
      </c>
      <c r="U66">
        <v>3.85</v>
      </c>
      <c r="V66">
        <v>62.686639999999997</v>
      </c>
      <c r="W66">
        <v>3.95</v>
      </c>
      <c r="X66">
        <v>62.11</v>
      </c>
      <c r="Y66">
        <v>20.71</v>
      </c>
      <c r="Z66">
        <v>20.7</v>
      </c>
      <c r="AA66">
        <v>162.33000000000001</v>
      </c>
      <c r="AB66">
        <v>32.47</v>
      </c>
      <c r="AC66">
        <v>63.77</v>
      </c>
      <c r="AD66">
        <v>29</v>
      </c>
      <c r="AE66">
        <v>68</v>
      </c>
      <c r="AF66">
        <v>34</v>
      </c>
      <c r="AG66">
        <v>22.34</v>
      </c>
      <c r="AH66">
        <v>50</v>
      </c>
      <c r="AI66">
        <v>50</v>
      </c>
      <c r="AJ66">
        <v>30.88</v>
      </c>
      <c r="AK66">
        <v>126</v>
      </c>
      <c r="AL66">
        <v>54</v>
      </c>
    </row>
    <row r="67" spans="1:38">
      <c r="A67" t="s">
        <v>109</v>
      </c>
      <c r="B67" s="34">
        <v>168.14</v>
      </c>
      <c r="C67" s="34">
        <v>71.510000000000005</v>
      </c>
      <c r="D67" s="93">
        <f t="shared" si="0"/>
        <v>88.5</v>
      </c>
      <c r="E67" s="34">
        <v>0</v>
      </c>
      <c r="F67" s="34"/>
      <c r="G67" s="34"/>
      <c r="H67" s="34"/>
      <c r="I67" s="34"/>
      <c r="J67" s="37">
        <v>8.8800000000000008</v>
      </c>
      <c r="K67" s="37">
        <v>8.8800000000000008</v>
      </c>
      <c r="L67" s="37">
        <v>9.1</v>
      </c>
      <c r="M67">
        <v>118.28</v>
      </c>
      <c r="N67">
        <v>271.77</v>
      </c>
      <c r="O67">
        <v>101.21</v>
      </c>
      <c r="P67">
        <v>4.1900000000000004</v>
      </c>
      <c r="Q67">
        <v>14.73</v>
      </c>
      <c r="R67" s="93">
        <v>29.5</v>
      </c>
      <c r="S67" s="93">
        <v>29.5</v>
      </c>
      <c r="T67" s="93">
        <v>29.5</v>
      </c>
      <c r="U67">
        <v>3.92</v>
      </c>
      <c r="V67">
        <v>51.660960000000003</v>
      </c>
      <c r="W67">
        <v>4</v>
      </c>
      <c r="X67">
        <v>64.22</v>
      </c>
      <c r="Y67">
        <v>21.39</v>
      </c>
      <c r="Z67">
        <v>21.41</v>
      </c>
      <c r="AA67">
        <v>140.52000000000001</v>
      </c>
      <c r="AB67">
        <v>28.1</v>
      </c>
      <c r="AC67">
        <v>57.71</v>
      </c>
      <c r="AD67">
        <v>27</v>
      </c>
      <c r="AE67">
        <v>57</v>
      </c>
      <c r="AF67">
        <v>29</v>
      </c>
      <c r="AG67">
        <v>19.399999999999999</v>
      </c>
      <c r="AH67">
        <v>50</v>
      </c>
      <c r="AI67">
        <v>50</v>
      </c>
      <c r="AJ67">
        <v>31.85</v>
      </c>
      <c r="AK67">
        <v>112</v>
      </c>
      <c r="AL67">
        <v>48</v>
      </c>
    </row>
    <row r="68" spans="1:38">
      <c r="A68" t="s">
        <v>110</v>
      </c>
      <c r="B68" s="34">
        <v>168.14</v>
      </c>
      <c r="C68" s="34">
        <v>71.510000000000005</v>
      </c>
      <c r="D68" s="93">
        <f t="shared" ref="D68:D98" si="1">R68+S68+T68</f>
        <v>88.5</v>
      </c>
      <c r="E68" s="34">
        <v>0</v>
      </c>
      <c r="F68" s="34"/>
      <c r="G68" s="34"/>
      <c r="H68" s="34"/>
      <c r="I68" s="34"/>
      <c r="J68" s="37">
        <v>7.64</v>
      </c>
      <c r="K68" s="37">
        <v>7.64</v>
      </c>
      <c r="L68" s="37">
        <v>7.83</v>
      </c>
      <c r="M68">
        <v>118.28</v>
      </c>
      <c r="N68">
        <v>271.77</v>
      </c>
      <c r="O68">
        <v>101.21</v>
      </c>
      <c r="P68">
        <v>4.1900000000000004</v>
      </c>
      <c r="Q68">
        <v>15.13</v>
      </c>
      <c r="R68" s="93">
        <v>29.5</v>
      </c>
      <c r="S68" s="93">
        <v>29.5</v>
      </c>
      <c r="T68" s="93">
        <v>29.5</v>
      </c>
      <c r="U68">
        <v>3.92</v>
      </c>
      <c r="V68">
        <v>40.372300000000003</v>
      </c>
      <c r="W68">
        <v>4</v>
      </c>
      <c r="X68">
        <v>61.28</v>
      </c>
      <c r="Y68">
        <v>20.41</v>
      </c>
      <c r="Z68">
        <v>20.43</v>
      </c>
      <c r="AA68">
        <v>121.01</v>
      </c>
      <c r="AB68">
        <v>24.2</v>
      </c>
      <c r="AC68">
        <v>51.33</v>
      </c>
      <c r="AD68">
        <v>24</v>
      </c>
      <c r="AE68">
        <v>54</v>
      </c>
      <c r="AF68">
        <v>27</v>
      </c>
      <c r="AG68">
        <v>18.600000000000001</v>
      </c>
      <c r="AH68">
        <v>50</v>
      </c>
      <c r="AI68">
        <v>50</v>
      </c>
      <c r="AJ68">
        <v>31.85</v>
      </c>
      <c r="AK68">
        <v>98</v>
      </c>
      <c r="AL68">
        <v>42</v>
      </c>
    </row>
    <row r="69" spans="1:38">
      <c r="A69" t="s">
        <v>111</v>
      </c>
      <c r="B69" s="34">
        <v>168.14</v>
      </c>
      <c r="C69" s="34">
        <v>71.510000000000005</v>
      </c>
      <c r="D69" s="93">
        <f t="shared" si="1"/>
        <v>88.5</v>
      </c>
      <c r="E69" s="34">
        <v>0</v>
      </c>
      <c r="F69" s="34"/>
      <c r="G69" s="34"/>
      <c r="H69" s="34"/>
      <c r="I69" s="34"/>
      <c r="J69" s="37">
        <v>6.36</v>
      </c>
      <c r="K69" s="37">
        <v>6.36</v>
      </c>
      <c r="L69" s="37">
        <v>6.52</v>
      </c>
      <c r="M69">
        <v>118.28</v>
      </c>
      <c r="N69">
        <v>271.77</v>
      </c>
      <c r="O69">
        <v>101.21</v>
      </c>
      <c r="P69">
        <v>4.1900000000000004</v>
      </c>
      <c r="Q69">
        <v>15.53</v>
      </c>
      <c r="R69" s="93">
        <v>29.5</v>
      </c>
      <c r="S69" s="93">
        <v>29.5</v>
      </c>
      <c r="T69" s="93">
        <v>29.5</v>
      </c>
      <c r="U69">
        <v>3.92</v>
      </c>
      <c r="V69">
        <v>30.077120000000001</v>
      </c>
      <c r="W69">
        <v>4</v>
      </c>
      <c r="X69">
        <v>58.7</v>
      </c>
      <c r="Y69">
        <v>19.55</v>
      </c>
      <c r="Z69">
        <v>19.57</v>
      </c>
      <c r="AA69">
        <v>103.1</v>
      </c>
      <c r="AB69">
        <v>20.62</v>
      </c>
      <c r="AC69">
        <v>44.8</v>
      </c>
      <c r="AD69">
        <v>19.8</v>
      </c>
      <c r="AE69">
        <v>47</v>
      </c>
      <c r="AF69">
        <v>23</v>
      </c>
      <c r="AG69">
        <v>17.84</v>
      </c>
      <c r="AH69">
        <v>50</v>
      </c>
      <c r="AI69">
        <v>50</v>
      </c>
      <c r="AJ69">
        <v>31.85</v>
      </c>
      <c r="AK69">
        <v>84</v>
      </c>
      <c r="AL69">
        <v>36</v>
      </c>
    </row>
    <row r="70" spans="1:38">
      <c r="A70" t="s">
        <v>112</v>
      </c>
      <c r="B70" s="34">
        <v>168.14</v>
      </c>
      <c r="C70" s="34">
        <v>71.510000000000005</v>
      </c>
      <c r="D70" s="93">
        <f t="shared" si="1"/>
        <v>88.5</v>
      </c>
      <c r="E70" s="34">
        <v>0</v>
      </c>
      <c r="F70" s="34"/>
      <c r="G70" s="34"/>
      <c r="H70" s="34"/>
      <c r="I70" s="34"/>
      <c r="J70" s="37">
        <v>5.01</v>
      </c>
      <c r="K70" s="37">
        <v>5.01</v>
      </c>
      <c r="L70" s="37">
        <v>5.14</v>
      </c>
      <c r="M70">
        <v>118.28</v>
      </c>
      <c r="N70">
        <v>271.77</v>
      </c>
      <c r="O70">
        <v>101.21</v>
      </c>
      <c r="P70">
        <v>4.1900000000000004</v>
      </c>
      <c r="Q70">
        <v>15.84</v>
      </c>
      <c r="R70" s="93">
        <v>31.75</v>
      </c>
      <c r="S70" s="93">
        <v>25</v>
      </c>
      <c r="T70" s="93">
        <v>31.75</v>
      </c>
      <c r="U70">
        <v>3.92</v>
      </c>
      <c r="V70">
        <v>19.80142</v>
      </c>
      <c r="W70">
        <v>4</v>
      </c>
      <c r="X70">
        <v>55.54</v>
      </c>
      <c r="Y70">
        <v>18.510000000000002</v>
      </c>
      <c r="Z70">
        <v>18.510000000000002</v>
      </c>
      <c r="AA70">
        <v>83.02</v>
      </c>
      <c r="AB70">
        <v>16.600000000000001</v>
      </c>
      <c r="AC70">
        <v>37.92</v>
      </c>
      <c r="AD70">
        <v>16</v>
      </c>
      <c r="AE70">
        <v>42</v>
      </c>
      <c r="AF70">
        <v>21</v>
      </c>
      <c r="AG70">
        <v>17.170000000000002</v>
      </c>
      <c r="AH70">
        <v>50</v>
      </c>
      <c r="AI70">
        <v>50</v>
      </c>
      <c r="AJ70">
        <v>31.85</v>
      </c>
      <c r="AK70">
        <v>74</v>
      </c>
      <c r="AL70">
        <v>31</v>
      </c>
    </row>
    <row r="71" spans="1:38">
      <c r="A71" t="s">
        <v>113</v>
      </c>
      <c r="B71" s="34">
        <v>168.14</v>
      </c>
      <c r="C71" s="34">
        <v>71.510000000000005</v>
      </c>
      <c r="D71" s="93">
        <f t="shared" si="1"/>
        <v>75.849999999999994</v>
      </c>
      <c r="E71" s="34">
        <v>0</v>
      </c>
      <c r="F71" s="34"/>
      <c r="G71" s="34"/>
      <c r="H71" s="34"/>
      <c r="I71" s="34"/>
      <c r="J71" s="37">
        <v>3.7</v>
      </c>
      <c r="K71" s="37">
        <v>3.7</v>
      </c>
      <c r="L71" s="37">
        <v>3.79</v>
      </c>
      <c r="M71">
        <v>118.28</v>
      </c>
      <c r="N71">
        <v>271.77</v>
      </c>
      <c r="O71">
        <v>101.21</v>
      </c>
      <c r="P71">
        <v>4.1900000000000004</v>
      </c>
      <c r="Q71">
        <v>16.350000000000001</v>
      </c>
      <c r="R71" s="93">
        <v>26.35</v>
      </c>
      <c r="S71" s="93">
        <v>20</v>
      </c>
      <c r="T71" s="93">
        <v>29.5</v>
      </c>
      <c r="U71">
        <v>4.08</v>
      </c>
      <c r="V71">
        <v>11.70748</v>
      </c>
      <c r="W71">
        <v>4</v>
      </c>
      <c r="X71">
        <v>55.21</v>
      </c>
      <c r="Y71">
        <v>18.41</v>
      </c>
      <c r="Z71">
        <v>18.399999999999999</v>
      </c>
      <c r="AA71">
        <v>64.290000000000006</v>
      </c>
      <c r="AB71">
        <v>12.86</v>
      </c>
      <c r="AC71">
        <v>30.86</v>
      </c>
      <c r="AD71">
        <v>11</v>
      </c>
      <c r="AE71">
        <v>36</v>
      </c>
      <c r="AF71">
        <v>18</v>
      </c>
      <c r="AG71">
        <v>16.43</v>
      </c>
      <c r="AH71">
        <v>49.07</v>
      </c>
      <c r="AI71">
        <v>49.07</v>
      </c>
      <c r="AJ71">
        <v>31.85</v>
      </c>
      <c r="AK71">
        <v>56</v>
      </c>
      <c r="AL71">
        <v>24</v>
      </c>
    </row>
    <row r="72" spans="1:38">
      <c r="A72" t="s">
        <v>114</v>
      </c>
      <c r="B72" s="34">
        <v>168.14</v>
      </c>
      <c r="C72" s="34">
        <v>71.510000000000005</v>
      </c>
      <c r="D72" s="93">
        <f t="shared" si="1"/>
        <v>45.69</v>
      </c>
      <c r="E72" s="34">
        <v>0</v>
      </c>
      <c r="F72" s="34"/>
      <c r="G72" s="34"/>
      <c r="H72" s="34"/>
      <c r="I72" s="34"/>
      <c r="J72" s="37">
        <v>2.4700000000000002</v>
      </c>
      <c r="K72" s="37">
        <v>2.4700000000000002</v>
      </c>
      <c r="L72" s="37">
        <v>2.54</v>
      </c>
      <c r="M72">
        <v>118.28</v>
      </c>
      <c r="N72">
        <v>271.77</v>
      </c>
      <c r="O72">
        <v>101.21</v>
      </c>
      <c r="P72">
        <v>4.1900000000000004</v>
      </c>
      <c r="Q72">
        <v>18.12</v>
      </c>
      <c r="R72" s="93">
        <v>14.85</v>
      </c>
      <c r="S72" s="93">
        <v>15</v>
      </c>
      <c r="T72" s="93">
        <v>15.84</v>
      </c>
      <c r="U72">
        <v>4.08</v>
      </c>
      <c r="V72">
        <v>6.1946399999999997</v>
      </c>
      <c r="W72">
        <v>4</v>
      </c>
      <c r="X72">
        <v>52.91</v>
      </c>
      <c r="Y72">
        <v>17.62</v>
      </c>
      <c r="Z72">
        <v>17.64</v>
      </c>
      <c r="AA72">
        <v>43.78</v>
      </c>
      <c r="AB72">
        <v>8.76</v>
      </c>
      <c r="AC72">
        <v>23.99</v>
      </c>
      <c r="AD72">
        <v>10</v>
      </c>
      <c r="AE72">
        <v>35</v>
      </c>
      <c r="AF72">
        <v>18</v>
      </c>
      <c r="AG72">
        <v>15.55</v>
      </c>
      <c r="AH72">
        <v>48.05</v>
      </c>
      <c r="AI72">
        <v>48.05</v>
      </c>
      <c r="AJ72">
        <v>31.85</v>
      </c>
      <c r="AK72">
        <v>42</v>
      </c>
      <c r="AL72">
        <v>18</v>
      </c>
    </row>
    <row r="73" spans="1:38">
      <c r="A73" t="s">
        <v>115</v>
      </c>
      <c r="B73" s="34">
        <v>168.14</v>
      </c>
      <c r="C73" s="34">
        <v>71.510000000000005</v>
      </c>
      <c r="D73" s="93">
        <f t="shared" si="1"/>
        <v>22.04</v>
      </c>
      <c r="E73" s="34">
        <v>0</v>
      </c>
      <c r="F73" s="34"/>
      <c r="G73" s="34"/>
      <c r="H73" s="34"/>
      <c r="I73" s="34"/>
      <c r="J73" s="37">
        <v>1.41</v>
      </c>
      <c r="K73" s="37">
        <v>1.41</v>
      </c>
      <c r="L73" s="37">
        <v>1.45</v>
      </c>
      <c r="M73">
        <v>118.28</v>
      </c>
      <c r="N73">
        <v>271.77</v>
      </c>
      <c r="O73">
        <v>75.17</v>
      </c>
      <c r="P73">
        <v>4.1900000000000004</v>
      </c>
      <c r="Q73">
        <v>11.86</v>
      </c>
      <c r="R73" s="93">
        <v>6.67</v>
      </c>
      <c r="S73" s="93">
        <v>8.74</v>
      </c>
      <c r="T73" s="93">
        <v>6.63</v>
      </c>
      <c r="U73">
        <v>4.08</v>
      </c>
      <c r="V73">
        <v>2.5518800000000001</v>
      </c>
      <c r="W73">
        <v>4</v>
      </c>
      <c r="X73">
        <v>50.67</v>
      </c>
      <c r="Y73">
        <v>16.89</v>
      </c>
      <c r="Z73">
        <v>16.89</v>
      </c>
      <c r="AA73">
        <v>27.48</v>
      </c>
      <c r="AB73">
        <v>5.49</v>
      </c>
      <c r="AC73">
        <v>17.149999999999999</v>
      </c>
      <c r="AD73">
        <v>5</v>
      </c>
      <c r="AE73">
        <v>29</v>
      </c>
      <c r="AF73">
        <v>15</v>
      </c>
      <c r="AG73">
        <v>14.65</v>
      </c>
      <c r="AH73">
        <v>45.72</v>
      </c>
      <c r="AI73">
        <v>45.72</v>
      </c>
      <c r="AJ73">
        <v>31.85</v>
      </c>
      <c r="AK73">
        <v>28</v>
      </c>
      <c r="AL73">
        <v>12</v>
      </c>
    </row>
    <row r="74" spans="1:38">
      <c r="A74" t="s">
        <v>116</v>
      </c>
      <c r="B74" s="34">
        <v>168.14</v>
      </c>
      <c r="C74" s="34">
        <v>71.510000000000005</v>
      </c>
      <c r="D74" s="93">
        <f t="shared" si="1"/>
        <v>4.8900000000000006</v>
      </c>
      <c r="E74" s="34">
        <v>0</v>
      </c>
      <c r="F74" s="34"/>
      <c r="G74" s="34"/>
      <c r="H74" s="34"/>
      <c r="I74" s="34"/>
      <c r="J74" s="37">
        <v>0.62</v>
      </c>
      <c r="K74" s="37">
        <v>0.62</v>
      </c>
      <c r="L74" s="37">
        <v>0.64</v>
      </c>
      <c r="M74">
        <v>118.28</v>
      </c>
      <c r="N74">
        <v>271.77</v>
      </c>
      <c r="O74">
        <v>75.17</v>
      </c>
      <c r="P74">
        <v>4.1900000000000004</v>
      </c>
      <c r="Q74">
        <v>12.84</v>
      </c>
      <c r="R74" s="93">
        <v>1.07</v>
      </c>
      <c r="S74" s="93">
        <v>2.7</v>
      </c>
      <c r="T74" s="93">
        <v>1.1200000000000001</v>
      </c>
      <c r="U74">
        <v>4.08</v>
      </c>
      <c r="V74">
        <v>0.57465999999999995</v>
      </c>
      <c r="W74">
        <v>4</v>
      </c>
      <c r="X74">
        <v>47.05</v>
      </c>
      <c r="Y74">
        <v>15.69</v>
      </c>
      <c r="Z74">
        <v>15.68</v>
      </c>
      <c r="AA74">
        <v>14.93</v>
      </c>
      <c r="AB74">
        <v>2.98</v>
      </c>
      <c r="AC74">
        <v>11.05</v>
      </c>
      <c r="AD74">
        <v>3</v>
      </c>
      <c r="AE74">
        <v>25</v>
      </c>
      <c r="AF74">
        <v>12</v>
      </c>
      <c r="AG74">
        <v>13.71</v>
      </c>
      <c r="AH74">
        <v>44.41</v>
      </c>
      <c r="AI74">
        <v>44.41</v>
      </c>
      <c r="AJ74">
        <v>31.85</v>
      </c>
      <c r="AK74">
        <v>21</v>
      </c>
      <c r="AL74">
        <v>9</v>
      </c>
    </row>
    <row r="75" spans="1:38">
      <c r="A75" t="s">
        <v>117</v>
      </c>
      <c r="B75" s="34">
        <v>168.14</v>
      </c>
      <c r="C75" s="34">
        <v>71.510000000000005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0.13</v>
      </c>
      <c r="K75" s="37">
        <v>0.13</v>
      </c>
      <c r="L75" s="37">
        <v>0.13</v>
      </c>
      <c r="M75">
        <v>118.28</v>
      </c>
      <c r="N75">
        <v>271.77</v>
      </c>
      <c r="O75">
        <v>75.17</v>
      </c>
      <c r="P75">
        <v>4.2699999999999996</v>
      </c>
      <c r="Q75">
        <v>12.48</v>
      </c>
      <c r="R75" s="93">
        <v>0</v>
      </c>
      <c r="S75" s="93">
        <v>0</v>
      </c>
      <c r="T75" s="93">
        <v>0</v>
      </c>
      <c r="U75">
        <v>3.92</v>
      </c>
      <c r="V75">
        <v>0</v>
      </c>
      <c r="W75">
        <v>4.09</v>
      </c>
      <c r="X75">
        <v>43.13</v>
      </c>
      <c r="Y75">
        <v>14.36</v>
      </c>
      <c r="Z75">
        <v>14.38</v>
      </c>
      <c r="AA75">
        <v>6.63</v>
      </c>
      <c r="AB75">
        <v>1.33</v>
      </c>
      <c r="AC75">
        <v>1.01</v>
      </c>
      <c r="AD75">
        <v>2</v>
      </c>
      <c r="AE75">
        <v>13</v>
      </c>
      <c r="AF75">
        <v>6</v>
      </c>
      <c r="AG75">
        <v>11.73</v>
      </c>
      <c r="AH75">
        <v>43.83</v>
      </c>
      <c r="AI75">
        <v>43.83</v>
      </c>
      <c r="AJ75">
        <v>31.85</v>
      </c>
      <c r="AK75">
        <v>11</v>
      </c>
      <c r="AL75">
        <v>4</v>
      </c>
    </row>
    <row r="76" spans="1:38">
      <c r="A76" t="s">
        <v>118</v>
      </c>
      <c r="B76" s="34">
        <v>168.14</v>
      </c>
      <c r="C76" s="34">
        <v>71.510000000000005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118.28</v>
      </c>
      <c r="N76">
        <v>271.77</v>
      </c>
      <c r="O76">
        <v>75.17</v>
      </c>
      <c r="P76">
        <v>4.2699999999999996</v>
      </c>
      <c r="Q76">
        <v>7.41</v>
      </c>
      <c r="R76" s="93">
        <v>0</v>
      </c>
      <c r="S76" s="93">
        <v>0</v>
      </c>
      <c r="T76" s="93">
        <v>0</v>
      </c>
      <c r="U76">
        <v>3.92</v>
      </c>
      <c r="V76">
        <v>0</v>
      </c>
      <c r="W76">
        <v>4.09</v>
      </c>
      <c r="X76">
        <v>39.85</v>
      </c>
      <c r="Y76">
        <v>13.29</v>
      </c>
      <c r="Z76">
        <v>13.28</v>
      </c>
      <c r="AA76">
        <v>1.66</v>
      </c>
      <c r="AB76">
        <v>0.33</v>
      </c>
      <c r="AC76">
        <v>0.33</v>
      </c>
      <c r="AD76">
        <v>0</v>
      </c>
      <c r="AE76">
        <v>3</v>
      </c>
      <c r="AF76">
        <v>2</v>
      </c>
      <c r="AG76">
        <v>10.29</v>
      </c>
      <c r="AH76">
        <v>42.53</v>
      </c>
      <c r="AI76">
        <v>42.53</v>
      </c>
      <c r="AJ76">
        <v>31.85</v>
      </c>
      <c r="AK76">
        <v>4</v>
      </c>
      <c r="AL76">
        <v>1</v>
      </c>
    </row>
    <row r="77" spans="1:38">
      <c r="A77" t="s">
        <v>119</v>
      </c>
      <c r="B77" s="34">
        <v>168.14</v>
      </c>
      <c r="C77" s="34">
        <v>71.510000000000005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118.28</v>
      </c>
      <c r="N77">
        <v>271.77</v>
      </c>
      <c r="O77">
        <v>75.17</v>
      </c>
      <c r="P77">
        <v>4.2699999999999996</v>
      </c>
      <c r="Q77">
        <v>7.41</v>
      </c>
      <c r="R77" s="93">
        <v>0</v>
      </c>
      <c r="S77" s="93">
        <v>0</v>
      </c>
      <c r="T77" s="93">
        <v>0</v>
      </c>
      <c r="U77">
        <v>3.92</v>
      </c>
      <c r="V77">
        <v>0</v>
      </c>
      <c r="W77">
        <v>4.09</v>
      </c>
      <c r="X77">
        <v>36.64</v>
      </c>
      <c r="Y77">
        <v>12.21</v>
      </c>
      <c r="Z77">
        <v>12.21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13.49</v>
      </c>
      <c r="AH77">
        <v>42.63</v>
      </c>
      <c r="AI77">
        <v>42.63</v>
      </c>
      <c r="AJ77">
        <v>31.85</v>
      </c>
      <c r="AK77">
        <v>0</v>
      </c>
      <c r="AL77">
        <v>0</v>
      </c>
    </row>
    <row r="78" spans="1:38">
      <c r="A78" t="s">
        <v>120</v>
      </c>
      <c r="B78" s="34">
        <v>168.14</v>
      </c>
      <c r="C78" s="34">
        <v>71.510000000000005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118.28</v>
      </c>
      <c r="N78">
        <v>271.77</v>
      </c>
      <c r="O78">
        <v>75.17</v>
      </c>
      <c r="P78">
        <v>4.2699999999999996</v>
      </c>
      <c r="Q78">
        <v>7.41</v>
      </c>
      <c r="R78" s="93">
        <v>0</v>
      </c>
      <c r="S78" s="93">
        <v>0</v>
      </c>
      <c r="T78" s="93">
        <v>0</v>
      </c>
      <c r="U78">
        <v>3.92</v>
      </c>
      <c r="V78">
        <v>0</v>
      </c>
      <c r="W78">
        <v>4.09</v>
      </c>
      <c r="X78">
        <v>34.659999999999997</v>
      </c>
      <c r="Y78">
        <v>11.56</v>
      </c>
      <c r="Z78">
        <v>11.55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12.79</v>
      </c>
      <c r="AH78">
        <v>40.83</v>
      </c>
      <c r="AI78">
        <v>40.83</v>
      </c>
      <c r="AJ78">
        <v>31.85</v>
      </c>
      <c r="AK78">
        <v>0</v>
      </c>
      <c r="AL78">
        <v>0</v>
      </c>
    </row>
    <row r="79" spans="1:38">
      <c r="A79" t="s">
        <v>121</v>
      </c>
      <c r="B79" s="34">
        <v>168.14</v>
      </c>
      <c r="C79" s="34">
        <v>71.510000000000005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118.28</v>
      </c>
      <c r="N79">
        <v>271.77</v>
      </c>
      <c r="O79">
        <v>75.17</v>
      </c>
      <c r="P79">
        <v>4.2699999999999996</v>
      </c>
      <c r="Q79">
        <v>7.41</v>
      </c>
      <c r="R79" s="93">
        <v>0</v>
      </c>
      <c r="S79" s="93">
        <v>0</v>
      </c>
      <c r="T79" s="93">
        <v>0</v>
      </c>
      <c r="U79">
        <v>4.1500000000000004</v>
      </c>
      <c r="V79">
        <v>0</v>
      </c>
      <c r="W79">
        <v>4</v>
      </c>
      <c r="X79">
        <v>33.82</v>
      </c>
      <c r="Y79">
        <v>11.27</v>
      </c>
      <c r="Z79">
        <v>11.27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12.24</v>
      </c>
      <c r="AH79">
        <v>39.07</v>
      </c>
      <c r="AI79">
        <v>39.07</v>
      </c>
      <c r="AJ79">
        <v>31.85</v>
      </c>
      <c r="AK79">
        <v>0</v>
      </c>
      <c r="AL79">
        <v>0</v>
      </c>
    </row>
    <row r="80" spans="1:38">
      <c r="A80" t="s">
        <v>122</v>
      </c>
      <c r="B80" s="34">
        <v>168.14</v>
      </c>
      <c r="C80" s="34">
        <v>71.510000000000005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118.28</v>
      </c>
      <c r="N80">
        <v>271.77</v>
      </c>
      <c r="O80">
        <v>75.17</v>
      </c>
      <c r="P80">
        <v>4.2699999999999996</v>
      </c>
      <c r="Q80">
        <v>7.41</v>
      </c>
      <c r="R80" s="93">
        <v>0</v>
      </c>
      <c r="S80" s="93">
        <v>0</v>
      </c>
      <c r="T80" s="93">
        <v>0</v>
      </c>
      <c r="U80">
        <v>4.1500000000000004</v>
      </c>
      <c r="V80">
        <v>0</v>
      </c>
      <c r="W80">
        <v>4</v>
      </c>
      <c r="X80">
        <v>32.69</v>
      </c>
      <c r="Y80">
        <v>10.89</v>
      </c>
      <c r="Z80">
        <v>10.9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11.59</v>
      </c>
      <c r="AH80">
        <v>36.24</v>
      </c>
      <c r="AI80">
        <v>36.24</v>
      </c>
      <c r="AJ80">
        <v>31.85</v>
      </c>
      <c r="AK80">
        <v>0</v>
      </c>
      <c r="AL80">
        <v>0</v>
      </c>
    </row>
    <row r="81" spans="1:38">
      <c r="A81" t="s">
        <v>123</v>
      </c>
      <c r="B81" s="34">
        <v>168.14</v>
      </c>
      <c r="C81" s="34">
        <v>71.510000000000005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118.28</v>
      </c>
      <c r="N81">
        <v>271.77</v>
      </c>
      <c r="O81">
        <v>75.17</v>
      </c>
      <c r="P81">
        <v>4.2699999999999996</v>
      </c>
      <c r="Q81">
        <v>7.41</v>
      </c>
      <c r="R81" s="93">
        <v>0</v>
      </c>
      <c r="S81" s="93">
        <v>0</v>
      </c>
      <c r="T81" s="93">
        <v>0</v>
      </c>
      <c r="U81">
        <v>4.1500000000000004</v>
      </c>
      <c r="V81">
        <v>0</v>
      </c>
      <c r="W81">
        <v>4</v>
      </c>
      <c r="X81">
        <v>31.2</v>
      </c>
      <c r="Y81">
        <v>10.39</v>
      </c>
      <c r="Z81">
        <v>10.4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10.85</v>
      </c>
      <c r="AH81">
        <v>33.159999999999997</v>
      </c>
      <c r="AI81">
        <v>33.159999999999997</v>
      </c>
      <c r="AJ81">
        <v>31.85</v>
      </c>
      <c r="AK81">
        <v>0</v>
      </c>
      <c r="AL81">
        <v>0</v>
      </c>
    </row>
    <row r="82" spans="1:38">
      <c r="A82" t="s">
        <v>124</v>
      </c>
      <c r="B82" s="34">
        <v>168.14</v>
      </c>
      <c r="C82" s="34">
        <v>71.510000000000005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118.28</v>
      </c>
      <c r="N82">
        <v>271.77</v>
      </c>
      <c r="O82">
        <v>75.17</v>
      </c>
      <c r="P82">
        <v>4.2699999999999996</v>
      </c>
      <c r="Q82">
        <v>7.41</v>
      </c>
      <c r="R82" s="93">
        <v>0</v>
      </c>
      <c r="S82" s="93">
        <v>0</v>
      </c>
      <c r="T82" s="93">
        <v>0</v>
      </c>
      <c r="U82">
        <v>4.1500000000000004</v>
      </c>
      <c r="V82">
        <v>0</v>
      </c>
      <c r="W82">
        <v>4</v>
      </c>
      <c r="X82">
        <v>29.78</v>
      </c>
      <c r="Y82">
        <v>9.92</v>
      </c>
      <c r="Z82">
        <v>9.93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10.1</v>
      </c>
      <c r="AH82">
        <v>30.59</v>
      </c>
      <c r="AI82">
        <v>30.59</v>
      </c>
      <c r="AJ82">
        <v>31.85</v>
      </c>
      <c r="AK82">
        <v>0</v>
      </c>
      <c r="AL82">
        <v>0</v>
      </c>
    </row>
    <row r="83" spans="1:38">
      <c r="A83" t="s">
        <v>125</v>
      </c>
      <c r="B83" s="34">
        <v>168.14</v>
      </c>
      <c r="C83" s="34">
        <v>71.510000000000005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118.28</v>
      </c>
      <c r="N83">
        <v>271.77</v>
      </c>
      <c r="O83">
        <v>75.17</v>
      </c>
      <c r="P83">
        <v>4.2699999999999996</v>
      </c>
      <c r="Q83">
        <v>7.41</v>
      </c>
      <c r="R83" s="93">
        <v>0</v>
      </c>
      <c r="S83" s="93">
        <v>0</v>
      </c>
      <c r="T83" s="93">
        <v>0</v>
      </c>
      <c r="U83">
        <v>4.08</v>
      </c>
      <c r="V83">
        <v>0</v>
      </c>
      <c r="W83">
        <v>3.9</v>
      </c>
      <c r="X83">
        <v>29.51</v>
      </c>
      <c r="Y83">
        <v>9.83</v>
      </c>
      <c r="Z83">
        <v>9.84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9.75</v>
      </c>
      <c r="AH83">
        <v>28.07</v>
      </c>
      <c r="AI83">
        <v>28.07</v>
      </c>
      <c r="AJ83">
        <v>30.88</v>
      </c>
      <c r="AK83">
        <v>0</v>
      </c>
      <c r="AL83">
        <v>0</v>
      </c>
    </row>
    <row r="84" spans="1:38">
      <c r="A84" t="s">
        <v>126</v>
      </c>
      <c r="B84" s="34">
        <v>168.14</v>
      </c>
      <c r="C84" s="34">
        <v>71.510000000000005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118.28</v>
      </c>
      <c r="N84">
        <v>271.77</v>
      </c>
      <c r="O84">
        <v>75.17</v>
      </c>
      <c r="P84">
        <v>4.2699999999999996</v>
      </c>
      <c r="Q84">
        <v>7.41</v>
      </c>
      <c r="R84" s="93">
        <v>0</v>
      </c>
      <c r="S84" s="93">
        <v>0</v>
      </c>
      <c r="T84" s="93">
        <v>0</v>
      </c>
      <c r="U84">
        <v>4.08</v>
      </c>
      <c r="V84">
        <v>0</v>
      </c>
      <c r="W84">
        <v>3.9</v>
      </c>
      <c r="X84">
        <v>29.46</v>
      </c>
      <c r="Y84">
        <v>9.81</v>
      </c>
      <c r="Z84">
        <v>9.82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9.26</v>
      </c>
      <c r="AH84">
        <v>26.52</v>
      </c>
      <c r="AI84">
        <v>26.52</v>
      </c>
      <c r="AJ84">
        <v>30.88</v>
      </c>
      <c r="AK84">
        <v>0</v>
      </c>
      <c r="AL84">
        <v>0</v>
      </c>
    </row>
    <row r="85" spans="1:38">
      <c r="A85" t="s">
        <v>127</v>
      </c>
      <c r="B85" s="34">
        <v>168.14</v>
      </c>
      <c r="C85" s="34">
        <v>71.510000000000005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118.28</v>
      </c>
      <c r="N85">
        <v>271.77</v>
      </c>
      <c r="O85">
        <v>75.17</v>
      </c>
      <c r="P85">
        <v>4.12</v>
      </c>
      <c r="Q85">
        <v>8.2799999999999994</v>
      </c>
      <c r="R85" s="93">
        <v>0</v>
      </c>
      <c r="S85" s="93">
        <v>0</v>
      </c>
      <c r="T85" s="93">
        <v>0</v>
      </c>
      <c r="U85">
        <v>4.08</v>
      </c>
      <c r="V85">
        <v>0</v>
      </c>
      <c r="W85">
        <v>3.9</v>
      </c>
      <c r="X85">
        <v>29.33</v>
      </c>
      <c r="Y85">
        <v>9.77</v>
      </c>
      <c r="Z85">
        <v>9.7799999999999994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9.1999999999999993</v>
      </c>
      <c r="AH85">
        <v>25.85</v>
      </c>
      <c r="AI85">
        <v>25.85</v>
      </c>
      <c r="AJ85">
        <v>30.88</v>
      </c>
      <c r="AK85">
        <v>0</v>
      </c>
      <c r="AL85">
        <v>0</v>
      </c>
    </row>
    <row r="86" spans="1:38">
      <c r="A86" t="s">
        <v>128</v>
      </c>
      <c r="B86" s="34">
        <v>168.14</v>
      </c>
      <c r="C86" s="34">
        <v>71.510000000000005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118.28</v>
      </c>
      <c r="N86">
        <v>271.77</v>
      </c>
      <c r="O86">
        <v>75.17</v>
      </c>
      <c r="P86">
        <v>4.12</v>
      </c>
      <c r="Q86">
        <v>9.1999999999999993</v>
      </c>
      <c r="R86" s="93">
        <v>0</v>
      </c>
      <c r="S86" s="93">
        <v>0</v>
      </c>
      <c r="T86" s="93">
        <v>0</v>
      </c>
      <c r="U86">
        <v>4.08</v>
      </c>
      <c r="V86">
        <v>0</v>
      </c>
      <c r="W86">
        <v>3.9</v>
      </c>
      <c r="X86">
        <v>29.29</v>
      </c>
      <c r="Y86">
        <v>9.76</v>
      </c>
      <c r="Z86">
        <v>9.76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9.0500000000000007</v>
      </c>
      <c r="AH86">
        <v>24.97</v>
      </c>
      <c r="AI86">
        <v>24.97</v>
      </c>
      <c r="AJ86">
        <v>30.88</v>
      </c>
      <c r="AK86">
        <v>0</v>
      </c>
      <c r="AL86">
        <v>0</v>
      </c>
    </row>
    <row r="87" spans="1:38">
      <c r="A87" t="s">
        <v>129</v>
      </c>
      <c r="B87" s="34">
        <v>168.14</v>
      </c>
      <c r="C87" s="34">
        <v>71.510000000000005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118.28</v>
      </c>
      <c r="N87">
        <v>271.77</v>
      </c>
      <c r="O87">
        <v>75.17</v>
      </c>
      <c r="P87">
        <v>4.3499999999999996</v>
      </c>
      <c r="Q87">
        <v>10.11</v>
      </c>
      <c r="R87" s="93">
        <v>0</v>
      </c>
      <c r="S87" s="93">
        <v>0</v>
      </c>
      <c r="T87" s="93">
        <v>0</v>
      </c>
      <c r="U87">
        <v>4</v>
      </c>
      <c r="V87">
        <v>0</v>
      </c>
      <c r="W87">
        <v>3.9</v>
      </c>
      <c r="X87">
        <v>29.02</v>
      </c>
      <c r="Y87">
        <v>9.67</v>
      </c>
      <c r="Z87">
        <v>9.67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8.75</v>
      </c>
      <c r="AH87">
        <v>23.8</v>
      </c>
      <c r="AI87">
        <v>23.8</v>
      </c>
      <c r="AJ87">
        <v>30.88</v>
      </c>
      <c r="AK87">
        <v>0</v>
      </c>
      <c r="AL87">
        <v>0</v>
      </c>
    </row>
    <row r="88" spans="1:38">
      <c r="A88" t="s">
        <v>130</v>
      </c>
      <c r="B88" s="34">
        <v>168.14</v>
      </c>
      <c r="C88" s="34">
        <v>71.510000000000005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118.28</v>
      </c>
      <c r="N88">
        <v>271.77</v>
      </c>
      <c r="O88">
        <v>75.17</v>
      </c>
      <c r="P88">
        <v>4.3499999999999996</v>
      </c>
      <c r="Q88">
        <v>7.41</v>
      </c>
      <c r="R88" s="93">
        <v>0</v>
      </c>
      <c r="S88" s="93">
        <v>0</v>
      </c>
      <c r="T88" s="93">
        <v>0</v>
      </c>
      <c r="U88">
        <v>4</v>
      </c>
      <c r="V88">
        <v>0</v>
      </c>
      <c r="W88">
        <v>3.9</v>
      </c>
      <c r="X88">
        <v>28.71</v>
      </c>
      <c r="Y88">
        <v>9.57</v>
      </c>
      <c r="Z88">
        <v>9.57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8.6300000000000008</v>
      </c>
      <c r="AH88">
        <v>22.69</v>
      </c>
      <c r="AI88">
        <v>22.69</v>
      </c>
      <c r="AJ88">
        <v>30.88</v>
      </c>
      <c r="AK88">
        <v>0</v>
      </c>
      <c r="AL88">
        <v>0</v>
      </c>
    </row>
    <row r="89" spans="1:38">
      <c r="A89" t="s">
        <v>131</v>
      </c>
      <c r="B89" s="34">
        <v>168.14</v>
      </c>
      <c r="C89" s="34">
        <v>71.510000000000005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118.28</v>
      </c>
      <c r="N89">
        <v>271.77</v>
      </c>
      <c r="O89">
        <v>75.17</v>
      </c>
      <c r="P89">
        <v>4.3499999999999996</v>
      </c>
      <c r="Q89">
        <v>7.41</v>
      </c>
      <c r="R89" s="93">
        <v>0</v>
      </c>
      <c r="S89" s="93">
        <v>0</v>
      </c>
      <c r="T89" s="93">
        <v>0</v>
      </c>
      <c r="U89">
        <v>4</v>
      </c>
      <c r="V89">
        <v>0</v>
      </c>
      <c r="W89">
        <v>3.76</v>
      </c>
      <c r="X89">
        <v>28.49</v>
      </c>
      <c r="Y89">
        <v>9.49</v>
      </c>
      <c r="Z89">
        <v>9.5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8.5299999999999994</v>
      </c>
      <c r="AH89">
        <v>31.5</v>
      </c>
      <c r="AI89">
        <v>31.5</v>
      </c>
      <c r="AJ89">
        <v>30.88</v>
      </c>
      <c r="AK89">
        <v>0</v>
      </c>
      <c r="AL89">
        <v>0</v>
      </c>
    </row>
    <row r="90" spans="1:38">
      <c r="A90" t="s">
        <v>132</v>
      </c>
      <c r="B90" s="34">
        <v>168.14</v>
      </c>
      <c r="C90" s="34">
        <v>71.510000000000005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118.28</v>
      </c>
      <c r="N90">
        <v>271.77</v>
      </c>
      <c r="O90">
        <v>75.17</v>
      </c>
      <c r="P90">
        <v>4.3499999999999996</v>
      </c>
      <c r="Q90">
        <v>7.41</v>
      </c>
      <c r="R90" s="93">
        <v>0</v>
      </c>
      <c r="S90" s="93">
        <v>0</v>
      </c>
      <c r="T90" s="93">
        <v>0</v>
      </c>
      <c r="U90">
        <v>4</v>
      </c>
      <c r="V90">
        <v>0</v>
      </c>
      <c r="W90">
        <v>3.76</v>
      </c>
      <c r="X90">
        <v>28.56</v>
      </c>
      <c r="Y90">
        <v>9.51</v>
      </c>
      <c r="Z90">
        <v>9.52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8.4700000000000006</v>
      </c>
      <c r="AH90">
        <v>30.99</v>
      </c>
      <c r="AI90">
        <v>30.99</v>
      </c>
      <c r="AJ90">
        <v>30.88</v>
      </c>
      <c r="AK90">
        <v>0</v>
      </c>
      <c r="AL90">
        <v>0</v>
      </c>
    </row>
    <row r="91" spans="1:38">
      <c r="A91" t="s">
        <v>133</v>
      </c>
      <c r="B91" s="34">
        <v>168.14</v>
      </c>
      <c r="C91" s="34">
        <v>71.510000000000005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118.28</v>
      </c>
      <c r="N91">
        <v>271.77</v>
      </c>
      <c r="O91">
        <v>75.17</v>
      </c>
      <c r="P91">
        <v>4.3499999999999996</v>
      </c>
      <c r="Q91">
        <v>7.41</v>
      </c>
      <c r="R91" s="93">
        <v>0</v>
      </c>
      <c r="S91" s="93">
        <v>0</v>
      </c>
      <c r="T91" s="93">
        <v>0</v>
      </c>
      <c r="U91">
        <v>3.92</v>
      </c>
      <c r="V91">
        <v>0</v>
      </c>
      <c r="W91">
        <v>3.76</v>
      </c>
      <c r="X91">
        <v>28.87</v>
      </c>
      <c r="Y91">
        <v>9.6300000000000008</v>
      </c>
      <c r="Z91">
        <v>9.6199999999999992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8.49</v>
      </c>
      <c r="AH91">
        <v>31.86</v>
      </c>
      <c r="AI91">
        <v>31.86</v>
      </c>
      <c r="AJ91">
        <v>30.88</v>
      </c>
      <c r="AK91">
        <v>0</v>
      </c>
      <c r="AL91">
        <v>0</v>
      </c>
    </row>
    <row r="92" spans="1:38">
      <c r="A92" t="s">
        <v>134</v>
      </c>
      <c r="B92" s="34">
        <v>168.14</v>
      </c>
      <c r="C92" s="34">
        <v>71.510000000000005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118.28</v>
      </c>
      <c r="N92">
        <v>271.77</v>
      </c>
      <c r="O92">
        <v>75.17</v>
      </c>
      <c r="P92">
        <v>4.3499999999999996</v>
      </c>
      <c r="Q92">
        <v>7.41</v>
      </c>
      <c r="R92" s="93">
        <v>0</v>
      </c>
      <c r="S92" s="93">
        <v>0</v>
      </c>
      <c r="T92" s="93">
        <v>0</v>
      </c>
      <c r="U92">
        <v>3.92</v>
      </c>
      <c r="V92">
        <v>0</v>
      </c>
      <c r="W92">
        <v>3.76</v>
      </c>
      <c r="X92">
        <v>29.19</v>
      </c>
      <c r="Y92">
        <v>9.7200000000000006</v>
      </c>
      <c r="Z92">
        <v>9.73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8.49</v>
      </c>
      <c r="AH92">
        <v>32.36</v>
      </c>
      <c r="AI92">
        <v>32.36</v>
      </c>
      <c r="AJ92">
        <v>30.88</v>
      </c>
      <c r="AK92">
        <v>0</v>
      </c>
      <c r="AL92">
        <v>0</v>
      </c>
    </row>
    <row r="93" spans="1:38">
      <c r="A93" t="s">
        <v>135</v>
      </c>
      <c r="B93" s="34">
        <v>168.14</v>
      </c>
      <c r="C93" s="34">
        <v>71.510000000000005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118.28</v>
      </c>
      <c r="N93">
        <v>271.77</v>
      </c>
      <c r="O93">
        <v>75.17</v>
      </c>
      <c r="P93">
        <v>4.2699999999999996</v>
      </c>
      <c r="Q93">
        <v>7.41</v>
      </c>
      <c r="R93" s="93">
        <v>0</v>
      </c>
      <c r="S93" s="93">
        <v>0</v>
      </c>
      <c r="T93" s="93">
        <v>0</v>
      </c>
      <c r="U93">
        <v>4.22</v>
      </c>
      <c r="V93">
        <v>0</v>
      </c>
      <c r="W93">
        <v>3.76</v>
      </c>
      <c r="X93">
        <v>29.64</v>
      </c>
      <c r="Y93">
        <v>9.8800000000000008</v>
      </c>
      <c r="Z93">
        <v>9.8800000000000008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8.4</v>
      </c>
      <c r="AH93">
        <v>32.9</v>
      </c>
      <c r="AI93">
        <v>32.9</v>
      </c>
      <c r="AJ93">
        <v>30.88</v>
      </c>
      <c r="AK93">
        <v>0</v>
      </c>
      <c r="AL93">
        <v>0</v>
      </c>
    </row>
    <row r="94" spans="1:38">
      <c r="A94" t="s">
        <v>136</v>
      </c>
      <c r="B94" s="34">
        <v>168.14</v>
      </c>
      <c r="C94" s="34">
        <v>71.510000000000005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118.28</v>
      </c>
      <c r="N94">
        <v>271.77</v>
      </c>
      <c r="O94">
        <v>75.17</v>
      </c>
      <c r="P94">
        <v>4.2699999999999996</v>
      </c>
      <c r="Q94">
        <v>7.41</v>
      </c>
      <c r="R94" s="93">
        <v>0</v>
      </c>
      <c r="S94" s="93">
        <v>0</v>
      </c>
      <c r="T94" s="93">
        <v>0</v>
      </c>
      <c r="U94">
        <v>4.22</v>
      </c>
      <c r="V94">
        <v>0</v>
      </c>
      <c r="W94">
        <v>3.76</v>
      </c>
      <c r="X94">
        <v>30.22</v>
      </c>
      <c r="Y94">
        <v>10.08</v>
      </c>
      <c r="Z94">
        <v>10.07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8.32</v>
      </c>
      <c r="AH94">
        <v>33.979999999999997</v>
      </c>
      <c r="AI94">
        <v>33.979999999999997</v>
      </c>
      <c r="AJ94">
        <v>30.88</v>
      </c>
      <c r="AK94">
        <v>0</v>
      </c>
      <c r="AL94">
        <v>0</v>
      </c>
    </row>
    <row r="95" spans="1:38">
      <c r="A95" t="s">
        <v>137</v>
      </c>
      <c r="B95" s="34">
        <v>168.14</v>
      </c>
      <c r="C95" s="34">
        <v>71.510000000000005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118.28</v>
      </c>
      <c r="N95">
        <v>271.77</v>
      </c>
      <c r="O95">
        <v>75.17</v>
      </c>
      <c r="P95">
        <v>4.2699999999999996</v>
      </c>
      <c r="Q95">
        <v>7.41</v>
      </c>
      <c r="R95" s="93">
        <v>0</v>
      </c>
      <c r="S95" s="93">
        <v>0</v>
      </c>
      <c r="T95" s="93">
        <v>0</v>
      </c>
      <c r="U95">
        <v>4.08</v>
      </c>
      <c r="V95">
        <v>0</v>
      </c>
      <c r="W95">
        <v>3.76</v>
      </c>
      <c r="X95">
        <v>35.18</v>
      </c>
      <c r="Y95">
        <v>11.71</v>
      </c>
      <c r="Z95">
        <v>11.73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8.34</v>
      </c>
      <c r="AH95">
        <v>40.15</v>
      </c>
      <c r="AI95">
        <v>40.15</v>
      </c>
      <c r="AJ95">
        <v>29.92</v>
      </c>
      <c r="AK95">
        <v>0</v>
      </c>
      <c r="AL95">
        <v>0</v>
      </c>
    </row>
    <row r="96" spans="1:38">
      <c r="A96" t="s">
        <v>138</v>
      </c>
      <c r="B96" s="34">
        <v>168.14</v>
      </c>
      <c r="C96" s="34">
        <v>71.510000000000005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118.28</v>
      </c>
      <c r="N96">
        <v>271.77</v>
      </c>
      <c r="O96">
        <v>75.17</v>
      </c>
      <c r="P96">
        <v>4.2699999999999996</v>
      </c>
      <c r="Q96">
        <v>7.41</v>
      </c>
      <c r="R96" s="93">
        <v>0</v>
      </c>
      <c r="S96" s="93">
        <v>0</v>
      </c>
      <c r="T96" s="93">
        <v>0</v>
      </c>
      <c r="U96">
        <v>4.08</v>
      </c>
      <c r="V96">
        <v>0</v>
      </c>
      <c r="W96">
        <v>3.76</v>
      </c>
      <c r="X96">
        <v>36.18</v>
      </c>
      <c r="Y96">
        <v>12.05</v>
      </c>
      <c r="Z96">
        <v>12.06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8.2799999999999994</v>
      </c>
      <c r="AH96">
        <v>40.33</v>
      </c>
      <c r="AI96">
        <v>40.33</v>
      </c>
      <c r="AJ96">
        <v>29.92</v>
      </c>
      <c r="AK96">
        <v>0</v>
      </c>
      <c r="AL96">
        <v>0</v>
      </c>
    </row>
    <row r="97" spans="1:50">
      <c r="A97" t="s">
        <v>139</v>
      </c>
      <c r="B97" s="34">
        <v>168.14</v>
      </c>
      <c r="C97" s="34">
        <v>71.510000000000005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118.28</v>
      </c>
      <c r="N97">
        <v>271.77</v>
      </c>
      <c r="O97">
        <v>75.17</v>
      </c>
      <c r="P97">
        <v>4.2699999999999996</v>
      </c>
      <c r="Q97">
        <v>7.41</v>
      </c>
      <c r="R97" s="93">
        <v>0</v>
      </c>
      <c r="S97" s="93">
        <v>0</v>
      </c>
      <c r="T97" s="93">
        <v>0</v>
      </c>
      <c r="U97">
        <v>4.08</v>
      </c>
      <c r="V97">
        <v>0</v>
      </c>
      <c r="W97">
        <v>3.76</v>
      </c>
      <c r="X97">
        <v>37.46</v>
      </c>
      <c r="Y97">
        <v>12.48</v>
      </c>
      <c r="Z97">
        <v>12.49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8.2799999999999994</v>
      </c>
      <c r="AH97">
        <v>40.369999999999997</v>
      </c>
      <c r="AI97">
        <v>40.369999999999997</v>
      </c>
      <c r="AJ97">
        <v>29.92</v>
      </c>
      <c r="AK97">
        <v>0</v>
      </c>
      <c r="AL97">
        <v>0</v>
      </c>
    </row>
    <row r="98" spans="1:50">
      <c r="A98" t="s">
        <v>140</v>
      </c>
      <c r="B98" s="34">
        <v>168.14</v>
      </c>
      <c r="C98" s="34">
        <v>71.510000000000005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118.28</v>
      </c>
      <c r="N98">
        <v>271.77</v>
      </c>
      <c r="O98">
        <v>75.17</v>
      </c>
      <c r="P98">
        <v>4.2699999999999996</v>
      </c>
      <c r="Q98">
        <v>7.41</v>
      </c>
      <c r="R98" s="93">
        <v>0</v>
      </c>
      <c r="S98" s="93">
        <v>0</v>
      </c>
      <c r="T98" s="93">
        <v>0</v>
      </c>
      <c r="U98">
        <v>4.08</v>
      </c>
      <c r="V98">
        <v>0</v>
      </c>
      <c r="W98">
        <v>3.76</v>
      </c>
      <c r="X98">
        <v>37.68</v>
      </c>
      <c r="Y98">
        <v>12.55</v>
      </c>
      <c r="Z98">
        <v>12.56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8.36</v>
      </c>
      <c r="AH98">
        <v>40.409999999999997</v>
      </c>
      <c r="AI98">
        <v>40.409999999999997</v>
      </c>
      <c r="AJ98">
        <v>29.92</v>
      </c>
      <c r="AK98">
        <v>0</v>
      </c>
      <c r="AL98">
        <v>0</v>
      </c>
    </row>
    <row r="99" spans="1:50">
      <c r="A99" t="s">
        <v>141</v>
      </c>
      <c r="B99" s="34">
        <f>SUM(B3:B98)/4000</f>
        <v>4.0353599999999945</v>
      </c>
      <c r="C99" s="34">
        <f t="shared" ref="C99:P99" si="2">SUM(C3:C98)/4000</f>
        <v>1.7162400000000035</v>
      </c>
      <c r="D99" s="93">
        <f t="shared" ref="D99" si="3">SUM(D3:D98)/4000</f>
        <v>0.99208499999999944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0.12008749999999999</v>
      </c>
      <c r="K99" s="37">
        <f t="shared" si="2"/>
        <v>0.12008749999999999</v>
      </c>
      <c r="L99" s="37">
        <f t="shared" si="2"/>
        <v>0.12311000000000001</v>
      </c>
      <c r="M99">
        <f t="shared" si="2"/>
        <v>2.838720000000003</v>
      </c>
      <c r="N99">
        <f t="shared" si="2"/>
        <v>6.5224800000000087</v>
      </c>
      <c r="O99">
        <f t="shared" si="2"/>
        <v>2.2597800000000006</v>
      </c>
      <c r="P99">
        <f t="shared" si="2"/>
        <v>9.9324999999999955E-2</v>
      </c>
      <c r="Q99">
        <f t="shared" ref="Q99:AF99" si="5">SUM(Q3:Q98)/4000</f>
        <v>0.23473999999999995</v>
      </c>
      <c r="R99" s="93">
        <f t="shared" si="5"/>
        <v>0.33297499999999985</v>
      </c>
      <c r="S99" s="93">
        <f t="shared" si="5"/>
        <v>0.3280074999999999</v>
      </c>
      <c r="T99" s="93">
        <f t="shared" si="5"/>
        <v>0.33110249999999986</v>
      </c>
      <c r="U99">
        <f t="shared" si="5"/>
        <v>9.1360000000000011E-2</v>
      </c>
      <c r="V99">
        <f t="shared" si="5"/>
        <v>1.07218894</v>
      </c>
      <c r="W99">
        <f t="shared" si="5"/>
        <v>9.3349999999999933E-2</v>
      </c>
      <c r="X99">
        <f t="shared" si="5"/>
        <v>1.2673775000000007</v>
      </c>
      <c r="Y99">
        <f t="shared" si="5"/>
        <v>0.422375</v>
      </c>
      <c r="Z99">
        <f t="shared" si="5"/>
        <v>0.42245250000000012</v>
      </c>
      <c r="AA99">
        <f t="shared" si="5"/>
        <v>1.8342675000000006</v>
      </c>
      <c r="AB99">
        <f t="shared" si="5"/>
        <v>0.36682749999999992</v>
      </c>
      <c r="AC99">
        <f t="shared" si="5"/>
        <v>0.70769749999999998</v>
      </c>
      <c r="AD99">
        <f t="shared" si="5"/>
        <v>0.34365749999999995</v>
      </c>
      <c r="AE99">
        <f t="shared" si="5"/>
        <v>0.76124999999999998</v>
      </c>
      <c r="AF99">
        <f t="shared" si="5"/>
        <v>0.38024999999999998</v>
      </c>
      <c r="AG99">
        <f t="shared" ref="AG99:AM99" si="6">SUM(AG3:AG98)/4000</f>
        <v>0.39067499999999988</v>
      </c>
      <c r="AH99">
        <f t="shared" si="6"/>
        <v>1.1708349999999996</v>
      </c>
      <c r="AI99">
        <f t="shared" si="6"/>
        <v>1.1708349999999996</v>
      </c>
      <c r="AJ99">
        <f t="shared" si="6"/>
        <v>0.7017800000000004</v>
      </c>
      <c r="AK99">
        <f t="shared" si="6"/>
        <v>1.51756</v>
      </c>
      <c r="AL99">
        <f t="shared" si="6"/>
        <v>0.64706249999999998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509.61774339319203</v>
      </c>
      <c r="L3">
        <v>4.6153808854507199</v>
      </c>
      <c r="M3">
        <v>42.978801535636791</v>
      </c>
      <c r="N3">
        <v>25.724962910632282</v>
      </c>
      <c r="O3">
        <v>73.288699267782434</v>
      </c>
      <c r="P3">
        <v>20.376630707476167</v>
      </c>
      <c r="Q3">
        <v>8.7764267219057484</v>
      </c>
      <c r="R3">
        <v>18.613568440322187</v>
      </c>
      <c r="S3">
        <v>11.590945882352941</v>
      </c>
      <c r="T3">
        <v>0</v>
      </c>
      <c r="U3">
        <v>51.756345640569393</v>
      </c>
      <c r="V3">
        <v>5.0068965517241386</v>
      </c>
      <c r="W3">
        <v>16.093635028248588</v>
      </c>
      <c r="X3">
        <v>43.193850363043246</v>
      </c>
      <c r="Y3">
        <v>0</v>
      </c>
      <c r="Z3">
        <v>0</v>
      </c>
      <c r="AA3">
        <v>0</v>
      </c>
      <c r="AB3">
        <v>0</v>
      </c>
      <c r="AC3">
        <v>0</v>
      </c>
      <c r="AD3">
        <v>4.0033800000000008</v>
      </c>
      <c r="AE3">
        <v>21.712782000000001</v>
      </c>
      <c r="AF3">
        <v>6.1515000000000022</v>
      </c>
      <c r="AG3">
        <v>28.132828799999999</v>
      </c>
      <c r="AH3">
        <v>16.636800000000001</v>
      </c>
      <c r="AI3">
        <v>0</v>
      </c>
      <c r="AJ3">
        <v>0</v>
      </c>
      <c r="AK3">
        <v>11.25948</v>
      </c>
      <c r="AL3">
        <v>18.204899999999999</v>
      </c>
      <c r="AM3">
        <v>0</v>
      </c>
      <c r="AN3">
        <v>0</v>
      </c>
      <c r="AO3">
        <v>12.266855999999995</v>
      </c>
      <c r="AP3">
        <v>5.0637063490511602</v>
      </c>
      <c r="AQ3">
        <v>10.4808</v>
      </c>
      <c r="AR3">
        <v>21.335599999999999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967.16122791113321</v>
      </c>
      <c r="DN3">
        <v>33.730341990578012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509.61774339319203</v>
      </c>
      <c r="L4">
        <v>5.8988599496164262</v>
      </c>
      <c r="M4">
        <v>42.978801535636791</v>
      </c>
      <c r="N4">
        <v>25.724962910632282</v>
      </c>
      <c r="O4">
        <v>73.288699267782434</v>
      </c>
      <c r="P4">
        <v>20.376630707476167</v>
      </c>
      <c r="Q4">
        <v>8.7764267219057484</v>
      </c>
      <c r="R4">
        <v>18.613568440322187</v>
      </c>
      <c r="S4">
        <v>11.590945882352941</v>
      </c>
      <c r="T4">
        <v>0</v>
      </c>
      <c r="U4">
        <v>51.756345640569393</v>
      </c>
      <c r="V4">
        <v>5.0068965517241386</v>
      </c>
      <c r="W4">
        <v>16.801608825121814</v>
      </c>
      <c r="X4">
        <v>43.193850363043246</v>
      </c>
      <c r="Y4">
        <v>0</v>
      </c>
      <c r="Z4">
        <v>0</v>
      </c>
      <c r="AA4">
        <v>0</v>
      </c>
      <c r="AB4">
        <v>0</v>
      </c>
      <c r="AC4">
        <v>0</v>
      </c>
      <c r="AD4">
        <v>4.0033800000000008</v>
      </c>
      <c r="AE4">
        <v>21.712782000000001</v>
      </c>
      <c r="AF4">
        <v>6.1515000000000022</v>
      </c>
      <c r="AG4">
        <v>28.132828799999999</v>
      </c>
      <c r="AH4">
        <v>16.636800000000001</v>
      </c>
      <c r="AI4">
        <v>0</v>
      </c>
      <c r="AJ4">
        <v>0</v>
      </c>
      <c r="AK4">
        <v>11.25948</v>
      </c>
      <c r="AL4">
        <v>59.217938999999987</v>
      </c>
      <c r="AM4">
        <v>0</v>
      </c>
      <c r="AN4">
        <v>0</v>
      </c>
      <c r="AO4">
        <v>12.266855999999995</v>
      </c>
      <c r="AP4">
        <v>5.0637063490511602</v>
      </c>
      <c r="AQ4">
        <v>10.4808</v>
      </c>
      <c r="AR4">
        <v>21.335599999999999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1008.7164676355501</v>
      </c>
      <c r="DN4">
        <v>35.179594127200303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509.61774339319203</v>
      </c>
      <c r="L5">
        <v>6.3024164390382706</v>
      </c>
      <c r="M5">
        <v>42.978801535636791</v>
      </c>
      <c r="N5">
        <v>25.724962910632282</v>
      </c>
      <c r="O5">
        <v>73.288699267782434</v>
      </c>
      <c r="P5">
        <v>20.376630707476167</v>
      </c>
      <c r="Q5">
        <v>8.7764267219057484</v>
      </c>
      <c r="R5">
        <v>18.613568440322187</v>
      </c>
      <c r="S5">
        <v>11.590945882352941</v>
      </c>
      <c r="T5">
        <v>0</v>
      </c>
      <c r="U5">
        <v>51.756345640569393</v>
      </c>
      <c r="V5">
        <v>5.0068965517241386</v>
      </c>
      <c r="W5">
        <v>16.801608825121814</v>
      </c>
      <c r="X5">
        <v>43.193850363043246</v>
      </c>
      <c r="Y5">
        <v>0</v>
      </c>
      <c r="Z5">
        <v>0</v>
      </c>
      <c r="AA5">
        <v>0</v>
      </c>
      <c r="AB5">
        <v>0</v>
      </c>
      <c r="AC5">
        <v>0</v>
      </c>
      <c r="AD5">
        <v>4.0033800000000008</v>
      </c>
      <c r="AE5">
        <v>21.712782000000001</v>
      </c>
      <c r="AF5">
        <v>6.1515000000000022</v>
      </c>
      <c r="AG5">
        <v>28.132828799999999</v>
      </c>
      <c r="AH5">
        <v>16.636800000000001</v>
      </c>
      <c r="AI5">
        <v>0</v>
      </c>
      <c r="AJ5">
        <v>0</v>
      </c>
      <c r="AK5">
        <v>11.25948</v>
      </c>
      <c r="AL5">
        <v>59.217938999999987</v>
      </c>
      <c r="AM5">
        <v>0</v>
      </c>
      <c r="AN5">
        <v>0</v>
      </c>
      <c r="AO5">
        <v>12.266855999999995</v>
      </c>
      <c r="AP5">
        <v>5.0637063490511602</v>
      </c>
      <c r="AQ5">
        <v>10.4808</v>
      </c>
      <c r="AR5">
        <v>5.8187999999999978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994.11254016607052</v>
      </c>
      <c r="DN5">
        <v>34.670278086101575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509.61774339319203</v>
      </c>
      <c r="L6">
        <v>6.3024164390382706</v>
      </c>
      <c r="M6">
        <v>42.978801535636791</v>
      </c>
      <c r="N6">
        <v>25.724962910632282</v>
      </c>
      <c r="O6">
        <v>73.288699267782434</v>
      </c>
      <c r="P6">
        <v>20.376630707476167</v>
      </c>
      <c r="Q6">
        <v>8.7764267219057484</v>
      </c>
      <c r="R6">
        <v>18.613568440322187</v>
      </c>
      <c r="S6">
        <v>11.590945882352941</v>
      </c>
      <c r="T6">
        <v>0</v>
      </c>
      <c r="U6">
        <v>51.756345640569393</v>
      </c>
      <c r="V6">
        <v>5.0068965517241386</v>
      </c>
      <c r="W6">
        <v>16.801608825121814</v>
      </c>
      <c r="X6">
        <v>43.193850363043246</v>
      </c>
      <c r="Y6">
        <v>0</v>
      </c>
      <c r="Z6">
        <v>0</v>
      </c>
      <c r="AA6">
        <v>0</v>
      </c>
      <c r="AB6">
        <v>0</v>
      </c>
      <c r="AC6">
        <v>0</v>
      </c>
      <c r="AD6">
        <v>4.0033800000000008</v>
      </c>
      <c r="AE6">
        <v>21.712782000000001</v>
      </c>
      <c r="AF6">
        <v>6.1515000000000022</v>
      </c>
      <c r="AG6">
        <v>28.132828799999999</v>
      </c>
      <c r="AH6">
        <v>16.636800000000001</v>
      </c>
      <c r="AI6">
        <v>0</v>
      </c>
      <c r="AJ6">
        <v>0</v>
      </c>
      <c r="AK6">
        <v>11.25948</v>
      </c>
      <c r="AL6">
        <v>59.217938999999987</v>
      </c>
      <c r="AM6">
        <v>0</v>
      </c>
      <c r="AN6">
        <v>0</v>
      </c>
      <c r="AO6">
        <v>12.266855999999995</v>
      </c>
      <c r="AP6">
        <v>5.0637063490511602</v>
      </c>
      <c r="AQ6">
        <v>0</v>
      </c>
      <c r="AR6">
        <v>4.8489999999999993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983.04782556175883</v>
      </c>
      <c r="DN6">
        <v>34.284392690413171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509.61774339319203</v>
      </c>
      <c r="L7">
        <v>6.3024164390382706</v>
      </c>
      <c r="M7">
        <v>42.978801535636791</v>
      </c>
      <c r="N7">
        <v>25.724962910632282</v>
      </c>
      <c r="O7">
        <v>73.288699267782434</v>
      </c>
      <c r="P7">
        <v>20.376630707476167</v>
      </c>
      <c r="Q7">
        <v>8.7764267219057484</v>
      </c>
      <c r="R7">
        <v>18.613568440322187</v>
      </c>
      <c r="S7">
        <v>11.590945882352941</v>
      </c>
      <c r="T7">
        <v>0</v>
      </c>
      <c r="U7">
        <v>51.756345640569393</v>
      </c>
      <c r="V7">
        <v>5.0068965517241386</v>
      </c>
      <c r="W7">
        <v>16.801608825121814</v>
      </c>
      <c r="X7">
        <v>43.193850363043246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21.712782000000001</v>
      </c>
      <c r="AF7">
        <v>0</v>
      </c>
      <c r="AG7">
        <v>28.132828799999999</v>
      </c>
      <c r="AH7">
        <v>16.636800000000001</v>
      </c>
      <c r="AI7">
        <v>0</v>
      </c>
      <c r="AJ7">
        <v>0</v>
      </c>
      <c r="AK7">
        <v>11.25948</v>
      </c>
      <c r="AL7">
        <v>59.217938999999987</v>
      </c>
      <c r="AM7">
        <v>0</v>
      </c>
      <c r="AN7">
        <v>0</v>
      </c>
      <c r="AO7">
        <v>12.266855999999995</v>
      </c>
      <c r="AP7">
        <v>5.7557462167548197</v>
      </c>
      <c r="AQ7">
        <v>0</v>
      </c>
      <c r="AR7">
        <v>4.8489999999999993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977.77230870118683</v>
      </c>
      <c r="DN7">
        <v>34.100449418688783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509.61774339319203</v>
      </c>
      <c r="L8">
        <v>6.3024164390382706</v>
      </c>
      <c r="M8">
        <v>42.978801535636791</v>
      </c>
      <c r="N8">
        <v>25.724962910632282</v>
      </c>
      <c r="O8">
        <v>73.288699267782434</v>
      </c>
      <c r="P8">
        <v>20.376630707476167</v>
      </c>
      <c r="Q8">
        <v>8.7764267219057484</v>
      </c>
      <c r="R8">
        <v>18.613568440322187</v>
      </c>
      <c r="S8">
        <v>11.590945882352941</v>
      </c>
      <c r="T8">
        <v>0</v>
      </c>
      <c r="U8">
        <v>51.756345640569393</v>
      </c>
      <c r="V8">
        <v>5.0068965517241386</v>
      </c>
      <c r="W8">
        <v>16.801608825121814</v>
      </c>
      <c r="X8">
        <v>43.193850363043246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21.712782000000001</v>
      </c>
      <c r="AF8">
        <v>0</v>
      </c>
      <c r="AG8">
        <v>28.132828799999999</v>
      </c>
      <c r="AH8">
        <v>16.636800000000001</v>
      </c>
      <c r="AI8">
        <v>0</v>
      </c>
      <c r="AJ8">
        <v>0</v>
      </c>
      <c r="AK8">
        <v>11.25948</v>
      </c>
      <c r="AL8">
        <v>18.204899999999999</v>
      </c>
      <c r="AM8">
        <v>0</v>
      </c>
      <c r="AN8">
        <v>0</v>
      </c>
      <c r="AO8">
        <v>12.266855999999995</v>
      </c>
      <c r="AP8">
        <v>5.7557462167548197</v>
      </c>
      <c r="AQ8">
        <v>0</v>
      </c>
      <c r="AR8">
        <v>4.8489999999999993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938.1414097018752</v>
      </c>
      <c r="DN8">
        <v>32.718309418000317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509.61774339319203</v>
      </c>
      <c r="L9">
        <v>6.3024164390382706</v>
      </c>
      <c r="M9">
        <v>42.978801535636791</v>
      </c>
      <c r="N9">
        <v>25.724962910632282</v>
      </c>
      <c r="O9">
        <v>73.288699267782434</v>
      </c>
      <c r="P9">
        <v>20.376630707476167</v>
      </c>
      <c r="Q9">
        <v>8.7764267219057484</v>
      </c>
      <c r="R9">
        <v>18.613568440322187</v>
      </c>
      <c r="S9">
        <v>11.590945882352941</v>
      </c>
      <c r="T9">
        <v>0</v>
      </c>
      <c r="U9">
        <v>51.756345640569393</v>
      </c>
      <c r="V9">
        <v>5.0068965517241386</v>
      </c>
      <c r="W9">
        <v>16.801608825121814</v>
      </c>
      <c r="X9">
        <v>43.193850363043246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0</v>
      </c>
      <c r="AG9">
        <v>28.132828799999999</v>
      </c>
      <c r="AH9">
        <v>16.636800000000001</v>
      </c>
      <c r="AI9">
        <v>0</v>
      </c>
      <c r="AJ9">
        <v>0</v>
      </c>
      <c r="AK9">
        <v>11.25948</v>
      </c>
      <c r="AL9">
        <v>18.204899999999999</v>
      </c>
      <c r="AM9">
        <v>0</v>
      </c>
      <c r="AN9">
        <v>0</v>
      </c>
      <c r="AO9">
        <v>12.266855999999995</v>
      </c>
      <c r="AP9">
        <v>5.7557462167548197</v>
      </c>
      <c r="AQ9">
        <v>0</v>
      </c>
      <c r="AR9">
        <v>4.8489999999999993</v>
      </c>
      <c r="AS9">
        <v>4.7264000000000008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929.17158562753684</v>
      </c>
      <c r="DN9">
        <v>32.405484068015184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509.61774339319203</v>
      </c>
      <c r="L10">
        <v>9.417525472654356</v>
      </c>
      <c r="M10">
        <v>42.978801535636791</v>
      </c>
      <c r="N10">
        <v>25.724962910632282</v>
      </c>
      <c r="O10">
        <v>73.288699267782434</v>
      </c>
      <c r="P10">
        <v>20.376630707476167</v>
      </c>
      <c r="Q10">
        <v>8.7764267219057484</v>
      </c>
      <c r="R10">
        <v>18.613568440322187</v>
      </c>
      <c r="S10">
        <v>11.590945882352941</v>
      </c>
      <c r="T10">
        <v>0</v>
      </c>
      <c r="U10">
        <v>51.756345640569393</v>
      </c>
      <c r="V10">
        <v>5.0068965517241386</v>
      </c>
      <c r="W10">
        <v>16.801608825121814</v>
      </c>
      <c r="X10">
        <v>43.193850363043246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0</v>
      </c>
      <c r="AG10">
        <v>28.132828799999999</v>
      </c>
      <c r="AH10">
        <v>16.636800000000001</v>
      </c>
      <c r="AI10">
        <v>0</v>
      </c>
      <c r="AJ10">
        <v>0</v>
      </c>
      <c r="AK10">
        <v>11.25948</v>
      </c>
      <c r="AL10">
        <v>18.204899999999999</v>
      </c>
      <c r="AM10">
        <v>0</v>
      </c>
      <c r="AN10">
        <v>0</v>
      </c>
      <c r="AO10">
        <v>12.266855999999995</v>
      </c>
      <c r="AP10">
        <v>5.7557462167548197</v>
      </c>
      <c r="AQ10">
        <v>0</v>
      </c>
      <c r="AR10">
        <v>4.8489999999999993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931.61082533336457</v>
      </c>
      <c r="DN10">
        <v>32.490553395803552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509.61774339319203</v>
      </c>
      <c r="L11">
        <v>9.4175685633361716</v>
      </c>
      <c r="M11">
        <v>42.978801535636791</v>
      </c>
      <c r="N11">
        <v>25.724962910632282</v>
      </c>
      <c r="O11">
        <v>73.288699267782434</v>
      </c>
      <c r="P11">
        <v>20.376630707476167</v>
      </c>
      <c r="Q11">
        <v>8.7824862216778943</v>
      </c>
      <c r="R11">
        <v>18.613568440322187</v>
      </c>
      <c r="S11">
        <v>11.586611947104423</v>
      </c>
      <c r="T11">
        <v>0</v>
      </c>
      <c r="U11">
        <v>51.756345640569393</v>
      </c>
      <c r="V11">
        <v>5.0068965517241386</v>
      </c>
      <c r="W11">
        <v>16.801608825121814</v>
      </c>
      <c r="X11">
        <v>43.193850363043246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0</v>
      </c>
      <c r="AG11">
        <v>28.132828799999999</v>
      </c>
      <c r="AH11">
        <v>16.636800000000001</v>
      </c>
      <c r="AI11">
        <v>0</v>
      </c>
      <c r="AJ11">
        <v>0</v>
      </c>
      <c r="AK11">
        <v>11.25948</v>
      </c>
      <c r="AL11">
        <v>18.204899999999999</v>
      </c>
      <c r="AM11">
        <v>0</v>
      </c>
      <c r="AN11">
        <v>0</v>
      </c>
      <c r="AO11">
        <v>12.266855999999995</v>
      </c>
      <c r="AP11">
        <v>5.0637063490511602</v>
      </c>
      <c r="AQ11">
        <v>0</v>
      </c>
      <c r="AR11">
        <v>4.8489999999999993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930.9438566438522</v>
      </c>
      <c r="DN11">
        <v>32.467250872817615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509.61774339319203</v>
      </c>
      <c r="L12">
        <v>9.4175685633361716</v>
      </c>
      <c r="M12">
        <v>42.978801535636791</v>
      </c>
      <c r="N12">
        <v>25.724962910632282</v>
      </c>
      <c r="O12">
        <v>73.288699267782434</v>
      </c>
      <c r="P12">
        <v>20.376630707476167</v>
      </c>
      <c r="Q12">
        <v>8.7824862216778943</v>
      </c>
      <c r="R12">
        <v>18.613568440322187</v>
      </c>
      <c r="S12">
        <v>11.586611947104423</v>
      </c>
      <c r="T12">
        <v>0</v>
      </c>
      <c r="U12">
        <v>51.756345640569393</v>
      </c>
      <c r="V12">
        <v>5.0068965517241386</v>
      </c>
      <c r="W12">
        <v>16.801608825121814</v>
      </c>
      <c r="X12">
        <v>43.193850363043246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0</v>
      </c>
      <c r="AG12">
        <v>28.132828799999999</v>
      </c>
      <c r="AH12">
        <v>10.273223999999997</v>
      </c>
      <c r="AI12">
        <v>0</v>
      </c>
      <c r="AJ12">
        <v>0</v>
      </c>
      <c r="AK12">
        <v>11.25948</v>
      </c>
      <c r="AL12">
        <v>18.204899999999999</v>
      </c>
      <c r="AM12">
        <v>0</v>
      </c>
      <c r="AN12">
        <v>0</v>
      </c>
      <c r="AO12">
        <v>12.266855999999995</v>
      </c>
      <c r="AP12">
        <v>5.0637063490511602</v>
      </c>
      <c r="AQ12">
        <v>0</v>
      </c>
      <c r="AR12">
        <v>4.8489999999999993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924.79473329998746</v>
      </c>
      <c r="DN12">
        <v>32.25279821668245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509.61774339319203</v>
      </c>
      <c r="L13">
        <v>9.4175685633361716</v>
      </c>
      <c r="M13">
        <v>42.978801535636791</v>
      </c>
      <c r="N13">
        <v>25.724962910632282</v>
      </c>
      <c r="O13">
        <v>73.288699267782434</v>
      </c>
      <c r="P13">
        <v>20.376630707476167</v>
      </c>
      <c r="Q13">
        <v>8.7824862216778943</v>
      </c>
      <c r="R13">
        <v>18.613568440322187</v>
      </c>
      <c r="S13">
        <v>11.586611947104423</v>
      </c>
      <c r="T13">
        <v>0</v>
      </c>
      <c r="U13">
        <v>51.756345640569393</v>
      </c>
      <c r="V13">
        <v>5.0068965517241386</v>
      </c>
      <c r="W13">
        <v>16.80116946399567</v>
      </c>
      <c r="X13">
        <v>43.195423793071249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0</v>
      </c>
      <c r="AG13">
        <v>28.132828799999999</v>
      </c>
      <c r="AH13">
        <v>0</v>
      </c>
      <c r="AI13">
        <v>0</v>
      </c>
      <c r="AJ13">
        <v>0</v>
      </c>
      <c r="AK13">
        <v>11.25948</v>
      </c>
      <c r="AL13">
        <v>18.204899999999999</v>
      </c>
      <c r="AM13">
        <v>0</v>
      </c>
      <c r="AN13">
        <v>0</v>
      </c>
      <c r="AO13">
        <v>12.266855999999995</v>
      </c>
      <c r="AP13">
        <v>5.0637063490511602</v>
      </c>
      <c r="AQ13">
        <v>0</v>
      </c>
      <c r="AR13">
        <v>4.8489999999999993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914.86881285270056</v>
      </c>
      <c r="DN13">
        <v>31.906628732871123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509.61774339319203</v>
      </c>
      <c r="L14">
        <v>9.4175685633361716</v>
      </c>
      <c r="M14">
        <v>42.978801535636791</v>
      </c>
      <c r="N14">
        <v>25.724962910632282</v>
      </c>
      <c r="O14">
        <v>73.288699267782434</v>
      </c>
      <c r="P14">
        <v>20.376630707476167</v>
      </c>
      <c r="Q14">
        <v>8.7824862216778943</v>
      </c>
      <c r="R14">
        <v>18.613568440322187</v>
      </c>
      <c r="S14">
        <v>11.586611947104423</v>
      </c>
      <c r="T14">
        <v>0</v>
      </c>
      <c r="U14">
        <v>51.756345640569393</v>
      </c>
      <c r="V14">
        <v>5.0068965517241386</v>
      </c>
      <c r="W14">
        <v>16.80116946399567</v>
      </c>
      <c r="X14">
        <v>43.195423793071249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0</v>
      </c>
      <c r="AG14">
        <v>28.132828799999999</v>
      </c>
      <c r="AH14">
        <v>0</v>
      </c>
      <c r="AI14">
        <v>0</v>
      </c>
      <c r="AJ14">
        <v>0</v>
      </c>
      <c r="AK14">
        <v>11.25948</v>
      </c>
      <c r="AL14">
        <v>18.204899999999999</v>
      </c>
      <c r="AM14">
        <v>0</v>
      </c>
      <c r="AN14">
        <v>0</v>
      </c>
      <c r="AO14">
        <v>12.266855999999995</v>
      </c>
      <c r="AP14">
        <v>5.0637063490511602</v>
      </c>
      <c r="AQ14">
        <v>0</v>
      </c>
      <c r="AR14">
        <v>4.8489999999999993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914.86881285270056</v>
      </c>
      <c r="DN14">
        <v>31.906628732871123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509.61774339319203</v>
      </c>
      <c r="L15">
        <v>9.4172716829408376</v>
      </c>
      <c r="M15">
        <v>42.978801535636791</v>
      </c>
      <c r="N15">
        <v>25.724962910632282</v>
      </c>
      <c r="O15">
        <v>73.288699267782434</v>
      </c>
      <c r="P15">
        <v>20.376630707476167</v>
      </c>
      <c r="Q15">
        <v>8.7824862216778943</v>
      </c>
      <c r="R15">
        <v>18.613568440322187</v>
      </c>
      <c r="S15">
        <v>11.586611947104423</v>
      </c>
      <c r="T15">
        <v>0</v>
      </c>
      <c r="U15">
        <v>51.756345640569393</v>
      </c>
      <c r="V15">
        <v>5.0068965517241386</v>
      </c>
      <c r="W15">
        <v>16.80116946399567</v>
      </c>
      <c r="X15">
        <v>43.195423793071249</v>
      </c>
      <c r="Y15">
        <v>0</v>
      </c>
      <c r="Z15">
        <v>0</v>
      </c>
      <c r="AA15">
        <v>0</v>
      </c>
      <c r="AB15">
        <v>5.2685999999999993</v>
      </c>
      <c r="AC15">
        <v>0</v>
      </c>
      <c r="AD15">
        <v>4.0033800000000008</v>
      </c>
      <c r="AE15">
        <v>21.712782000000001</v>
      </c>
      <c r="AF15">
        <v>6.1515000000000022</v>
      </c>
      <c r="AG15">
        <v>28.132828799999999</v>
      </c>
      <c r="AH15">
        <v>0</v>
      </c>
      <c r="AI15">
        <v>0</v>
      </c>
      <c r="AJ15">
        <v>0</v>
      </c>
      <c r="AK15">
        <v>11.25948</v>
      </c>
      <c r="AL15">
        <v>18.204899999999999</v>
      </c>
      <c r="AM15">
        <v>0</v>
      </c>
      <c r="AN15">
        <v>0</v>
      </c>
      <c r="AO15">
        <v>12.266855999999995</v>
      </c>
      <c r="AP15">
        <v>5.0637063490511602</v>
      </c>
      <c r="AQ15">
        <v>0</v>
      </c>
      <c r="AR15">
        <v>4.8489999999999993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925.90376842459409</v>
      </c>
      <c r="DN15">
        <v>32.291476280582344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509.61774339319203</v>
      </c>
      <c r="L16">
        <v>9.4172716829408376</v>
      </c>
      <c r="M16">
        <v>42.978801535636791</v>
      </c>
      <c r="N16">
        <v>25.724962910632282</v>
      </c>
      <c r="O16">
        <v>73.288699267782434</v>
      </c>
      <c r="P16">
        <v>20.376630707476167</v>
      </c>
      <c r="Q16">
        <v>8.7824862216778943</v>
      </c>
      <c r="R16">
        <v>18.613568440322187</v>
      </c>
      <c r="S16">
        <v>11.586611947104423</v>
      </c>
      <c r="T16">
        <v>0</v>
      </c>
      <c r="U16">
        <v>51.756345640569393</v>
      </c>
      <c r="V16">
        <v>5.0068965517241386</v>
      </c>
      <c r="W16">
        <v>16.80116946399567</v>
      </c>
      <c r="X16">
        <v>43.195423793071249</v>
      </c>
      <c r="Y16">
        <v>0</v>
      </c>
      <c r="Z16">
        <v>0</v>
      </c>
      <c r="AA16">
        <v>0</v>
      </c>
      <c r="AB16">
        <v>5.2685999999999993</v>
      </c>
      <c r="AC16">
        <v>0</v>
      </c>
      <c r="AD16">
        <v>4.0033800000000008</v>
      </c>
      <c r="AE16">
        <v>21.712782000000001</v>
      </c>
      <c r="AF16">
        <v>6.1515000000000022</v>
      </c>
      <c r="AG16">
        <v>28.132828799999999</v>
      </c>
      <c r="AH16">
        <v>0</v>
      </c>
      <c r="AI16">
        <v>0</v>
      </c>
      <c r="AJ16">
        <v>0</v>
      </c>
      <c r="AK16">
        <v>11.25948</v>
      </c>
      <c r="AL16">
        <v>18.204899999999999</v>
      </c>
      <c r="AM16">
        <v>0</v>
      </c>
      <c r="AN16">
        <v>0</v>
      </c>
      <c r="AO16">
        <v>12.266855999999995</v>
      </c>
      <c r="AP16">
        <v>5.0637063490511602</v>
      </c>
      <c r="AQ16">
        <v>0</v>
      </c>
      <c r="AR16">
        <v>4.8489999999999993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925.90376842459409</v>
      </c>
      <c r="DN16">
        <v>32.291476280582344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509.61774339319203</v>
      </c>
      <c r="L17">
        <v>9.4172685533240266</v>
      </c>
      <c r="M17">
        <v>42.978801535636791</v>
      </c>
      <c r="N17">
        <v>25.724962910632282</v>
      </c>
      <c r="O17">
        <v>73.288699267782434</v>
      </c>
      <c r="P17">
        <v>20.376630707476167</v>
      </c>
      <c r="Q17">
        <v>8.7829946257197697</v>
      </c>
      <c r="R17">
        <v>18.613568440322187</v>
      </c>
      <c r="S17">
        <v>11.589617021276597</v>
      </c>
      <c r="T17">
        <v>0</v>
      </c>
      <c r="U17">
        <v>51.756345640569393</v>
      </c>
      <c r="V17">
        <v>5.0068965517241386</v>
      </c>
      <c r="W17">
        <v>16.80116946399567</v>
      </c>
      <c r="X17">
        <v>43.195423793071249</v>
      </c>
      <c r="Y17">
        <v>0</v>
      </c>
      <c r="Z17">
        <v>0</v>
      </c>
      <c r="AA17">
        <v>0</v>
      </c>
      <c r="AB17">
        <v>5.2685999999999993</v>
      </c>
      <c r="AC17">
        <v>0</v>
      </c>
      <c r="AD17">
        <v>4.0033800000000008</v>
      </c>
      <c r="AE17">
        <v>21.712782000000001</v>
      </c>
      <c r="AF17">
        <v>6.1515000000000022</v>
      </c>
      <c r="AG17">
        <v>28.132828799999999</v>
      </c>
      <c r="AH17">
        <v>0</v>
      </c>
      <c r="AI17">
        <v>0</v>
      </c>
      <c r="AJ17">
        <v>0</v>
      </c>
      <c r="AK17">
        <v>11.25948</v>
      </c>
      <c r="AL17">
        <v>18.204899999999999</v>
      </c>
      <c r="AM17">
        <v>0</v>
      </c>
      <c r="AN17">
        <v>0</v>
      </c>
      <c r="AO17">
        <v>12.266855999999995</v>
      </c>
      <c r="AP17">
        <v>5.0637063490511602</v>
      </c>
      <c r="AQ17">
        <v>0</v>
      </c>
      <c r="AR17">
        <v>4.8489999999999993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925.90715988721274</v>
      </c>
      <c r="DN17">
        <v>32.29159516656091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509.62581159299134</v>
      </c>
      <c r="L18">
        <v>9.4172969712776702</v>
      </c>
      <c r="M18">
        <v>42.978801535636791</v>
      </c>
      <c r="N18">
        <v>25.724962910632282</v>
      </c>
      <c r="O18">
        <v>73.288699267782434</v>
      </c>
      <c r="P18">
        <v>20.376630707476167</v>
      </c>
      <c r="Q18">
        <v>8.7829946257197697</v>
      </c>
      <c r="R18">
        <v>18.613568440322187</v>
      </c>
      <c r="S18">
        <v>11.589617021276597</v>
      </c>
      <c r="T18">
        <v>0</v>
      </c>
      <c r="U18">
        <v>51.756345640569393</v>
      </c>
      <c r="V18">
        <v>5.0068965517241386</v>
      </c>
      <c r="W18">
        <v>16.80116946399567</v>
      </c>
      <c r="X18">
        <v>43.195423793071249</v>
      </c>
      <c r="Y18">
        <v>0</v>
      </c>
      <c r="Z18">
        <v>0</v>
      </c>
      <c r="AA18">
        <v>0</v>
      </c>
      <c r="AB18">
        <v>5.2685999999999993</v>
      </c>
      <c r="AC18">
        <v>0</v>
      </c>
      <c r="AD18">
        <v>4.0033800000000008</v>
      </c>
      <c r="AE18">
        <v>21.712782000000001</v>
      </c>
      <c r="AF18">
        <v>6.1515000000000022</v>
      </c>
      <c r="AG18">
        <v>28.132828799999999</v>
      </c>
      <c r="AH18">
        <v>0</v>
      </c>
      <c r="AI18">
        <v>0</v>
      </c>
      <c r="AJ18">
        <v>0</v>
      </c>
      <c r="AK18">
        <v>11.25948</v>
      </c>
      <c r="AL18">
        <v>18.204899999999999</v>
      </c>
      <c r="AM18">
        <v>0</v>
      </c>
      <c r="AN18">
        <v>0</v>
      </c>
      <c r="AO18">
        <v>12.266855999999995</v>
      </c>
      <c r="AP18">
        <v>5.0637063490511602</v>
      </c>
      <c r="AQ18">
        <v>0</v>
      </c>
      <c r="AR18">
        <v>4.8489999999999993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925.91498369577198</v>
      </c>
      <c r="DN18">
        <v>32.291867975754641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509.62581159299134</v>
      </c>
      <c r="L19">
        <v>9.4172969712776702</v>
      </c>
      <c r="M19">
        <v>42.978801535636791</v>
      </c>
      <c r="N19">
        <v>25.724962910632282</v>
      </c>
      <c r="O19">
        <v>73.288699267782434</v>
      </c>
      <c r="P19">
        <v>20.376630707476167</v>
      </c>
      <c r="Q19">
        <v>8.7829946257197697</v>
      </c>
      <c r="R19">
        <v>18.613568440322187</v>
      </c>
      <c r="S19">
        <v>11.589617021276597</v>
      </c>
      <c r="T19">
        <v>0</v>
      </c>
      <c r="U19">
        <v>51.756345640569393</v>
      </c>
      <c r="V19">
        <v>5.0068965517241386</v>
      </c>
      <c r="W19">
        <v>16.80116946399567</v>
      </c>
      <c r="X19">
        <v>43.195423793071249</v>
      </c>
      <c r="Y19">
        <v>0</v>
      </c>
      <c r="Z19">
        <v>0</v>
      </c>
      <c r="AA19">
        <v>0</v>
      </c>
      <c r="AB19">
        <v>5.2685999999999993</v>
      </c>
      <c r="AC19">
        <v>0</v>
      </c>
      <c r="AD19">
        <v>4.0033800000000008</v>
      </c>
      <c r="AE19">
        <v>21.712782000000001</v>
      </c>
      <c r="AF19">
        <v>6.1515000000000022</v>
      </c>
      <c r="AG19">
        <v>28.132828799999999</v>
      </c>
      <c r="AH19">
        <v>0</v>
      </c>
      <c r="AI19">
        <v>0</v>
      </c>
      <c r="AJ19">
        <v>0</v>
      </c>
      <c r="AK19">
        <v>11.25948</v>
      </c>
      <c r="AL19">
        <v>18.204899999999999</v>
      </c>
      <c r="AM19">
        <v>0</v>
      </c>
      <c r="AN19">
        <v>0</v>
      </c>
      <c r="AO19">
        <v>12.266855999999995</v>
      </c>
      <c r="AP19">
        <v>5.0637063490511602</v>
      </c>
      <c r="AQ19">
        <v>0</v>
      </c>
      <c r="AR19">
        <v>3.8791999999999995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924.97786613146025</v>
      </c>
      <c r="DN19">
        <v>32.259185540066234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509.60036878469271</v>
      </c>
      <c r="L20">
        <v>9.4177313224131023</v>
      </c>
      <c r="M20">
        <v>42.978801535636791</v>
      </c>
      <c r="N20">
        <v>25.724962910632282</v>
      </c>
      <c r="O20">
        <v>73.288699267782434</v>
      </c>
      <c r="P20">
        <v>20.376630707476167</v>
      </c>
      <c r="Q20">
        <v>8.7758183719193426</v>
      </c>
      <c r="R20">
        <v>18.613568440322187</v>
      </c>
      <c r="S20">
        <v>11.588705882352942</v>
      </c>
      <c r="T20">
        <v>0</v>
      </c>
      <c r="U20">
        <v>51.756345640569393</v>
      </c>
      <c r="V20">
        <v>5.0068965517241386</v>
      </c>
      <c r="W20">
        <v>16.80116946399567</v>
      </c>
      <c r="X20">
        <v>43.195423793071249</v>
      </c>
      <c r="Y20">
        <v>0</v>
      </c>
      <c r="Z20">
        <v>0</v>
      </c>
      <c r="AA20">
        <v>0</v>
      </c>
      <c r="AB20">
        <v>5.2685999999999993</v>
      </c>
      <c r="AC20">
        <v>0</v>
      </c>
      <c r="AD20">
        <v>4.0033800000000008</v>
      </c>
      <c r="AE20">
        <v>21.712782000000001</v>
      </c>
      <c r="AF20">
        <v>6.1515000000000022</v>
      </c>
      <c r="AG20">
        <v>28.132828799999999</v>
      </c>
      <c r="AH20">
        <v>0</v>
      </c>
      <c r="AI20">
        <v>0</v>
      </c>
      <c r="AJ20">
        <v>0</v>
      </c>
      <c r="AK20">
        <v>11.25948</v>
      </c>
      <c r="AL20">
        <v>18.204899999999999</v>
      </c>
      <c r="AM20">
        <v>0</v>
      </c>
      <c r="AN20">
        <v>0</v>
      </c>
      <c r="AO20">
        <v>12.266855999999995</v>
      </c>
      <c r="AP20">
        <v>5.0637063490511602</v>
      </c>
      <c r="AQ20">
        <v>0</v>
      </c>
      <c r="AR20">
        <v>3.8791999999999995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924.94588632105024</v>
      </c>
      <c r="DN20">
        <v>32.258069500589009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509.61774339319203</v>
      </c>
      <c r="L21">
        <v>9.4175632592516827</v>
      </c>
      <c r="M21">
        <v>42.978801535636791</v>
      </c>
      <c r="N21">
        <v>25.724962910632282</v>
      </c>
      <c r="O21">
        <v>73.288699267782434</v>
      </c>
      <c r="P21">
        <v>20.376630707476167</v>
      </c>
      <c r="Q21">
        <v>8.7758183719193426</v>
      </c>
      <c r="R21">
        <v>18.613568440322187</v>
      </c>
      <c r="S21">
        <v>11.588705882352942</v>
      </c>
      <c r="T21">
        <v>0</v>
      </c>
      <c r="U21">
        <v>51.756345640569393</v>
      </c>
      <c r="V21">
        <v>5.0068965517241386</v>
      </c>
      <c r="W21">
        <v>16.80116946399567</v>
      </c>
      <c r="X21">
        <v>43.195423793071249</v>
      </c>
      <c r="Y21">
        <v>0</v>
      </c>
      <c r="Z21">
        <v>0</v>
      </c>
      <c r="AA21">
        <v>0</v>
      </c>
      <c r="AB21">
        <v>5.2685999999999993</v>
      </c>
      <c r="AC21">
        <v>0</v>
      </c>
      <c r="AD21">
        <v>4.0033800000000008</v>
      </c>
      <c r="AE21">
        <v>21.712782000000001</v>
      </c>
      <c r="AF21">
        <v>6.1515000000000022</v>
      </c>
      <c r="AG21">
        <v>28.132828799999999</v>
      </c>
      <c r="AH21">
        <v>0</v>
      </c>
      <c r="AI21">
        <v>0</v>
      </c>
      <c r="AJ21">
        <v>0</v>
      </c>
      <c r="AK21">
        <v>11.25948</v>
      </c>
      <c r="AL21">
        <v>18.204899999999999</v>
      </c>
      <c r="AM21">
        <v>0</v>
      </c>
      <c r="AN21">
        <v>0</v>
      </c>
      <c r="AO21">
        <v>12.008606399999998</v>
      </c>
      <c r="AP21">
        <v>5.0637063490511602</v>
      </c>
      <c r="AQ21">
        <v>0</v>
      </c>
      <c r="AR21">
        <v>3.8791999999999995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924.71296670555876</v>
      </c>
      <c r="DN21">
        <v>32.249946061418505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509.61774339319203</v>
      </c>
      <c r="L22">
        <v>9.4176521865563121</v>
      </c>
      <c r="M22">
        <v>42.978801535636791</v>
      </c>
      <c r="N22">
        <v>25.724962910632282</v>
      </c>
      <c r="O22">
        <v>73.288699267782434</v>
      </c>
      <c r="P22">
        <v>20.376630707476167</v>
      </c>
      <c r="Q22">
        <v>8.7764267219057484</v>
      </c>
      <c r="R22">
        <v>18.613568440322187</v>
      </c>
      <c r="S22">
        <v>11.590945882352941</v>
      </c>
      <c r="T22">
        <v>0</v>
      </c>
      <c r="U22">
        <v>51.756345640569393</v>
      </c>
      <c r="V22">
        <v>5.0068965517241386</v>
      </c>
      <c r="W22">
        <v>16.80116946399567</v>
      </c>
      <c r="X22">
        <v>43.195423793071249</v>
      </c>
      <c r="Y22">
        <v>0</v>
      </c>
      <c r="Z22">
        <v>2.8638167999999995</v>
      </c>
      <c r="AA22">
        <v>0</v>
      </c>
      <c r="AB22">
        <v>5.2685999999999993</v>
      </c>
      <c r="AC22">
        <v>0</v>
      </c>
      <c r="AD22">
        <v>4.0033800000000008</v>
      </c>
      <c r="AE22">
        <v>21.712782000000001</v>
      </c>
      <c r="AF22">
        <v>6.1515000000000022</v>
      </c>
      <c r="AG22">
        <v>28.132828799999999</v>
      </c>
      <c r="AH22">
        <v>10.273223999999997</v>
      </c>
      <c r="AI22">
        <v>0</v>
      </c>
      <c r="AJ22">
        <v>0</v>
      </c>
      <c r="AK22">
        <v>11.25948</v>
      </c>
      <c r="AL22">
        <v>18.204899999999999</v>
      </c>
      <c r="AM22">
        <v>0</v>
      </c>
      <c r="AN22">
        <v>0</v>
      </c>
      <c r="AO22">
        <v>12.008606399999998</v>
      </c>
      <c r="AP22">
        <v>5.0637063490511602</v>
      </c>
      <c r="AQ22">
        <v>0</v>
      </c>
      <c r="AR22">
        <v>3.8791999999999995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937.41012765776907</v>
      </c>
      <c r="DN22">
        <v>32.692763186499107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509.61774339319203</v>
      </c>
      <c r="L23">
        <v>9.4176521865563121</v>
      </c>
      <c r="M23">
        <v>42.978801535636791</v>
      </c>
      <c r="N23">
        <v>25.724962910632282</v>
      </c>
      <c r="O23">
        <v>73.288699267782434</v>
      </c>
      <c r="P23">
        <v>20.376630707476167</v>
      </c>
      <c r="Q23">
        <v>8.7764267219057484</v>
      </c>
      <c r="R23">
        <v>18.613568440322187</v>
      </c>
      <c r="S23">
        <v>11.590945882352941</v>
      </c>
      <c r="T23">
        <v>0</v>
      </c>
      <c r="U23">
        <v>51.756345640569393</v>
      </c>
      <c r="V23">
        <v>5.0068965517241386</v>
      </c>
      <c r="W23">
        <v>16.80116946399567</v>
      </c>
      <c r="X23">
        <v>43.195423793071249</v>
      </c>
      <c r="Y23">
        <v>0</v>
      </c>
      <c r="Z23">
        <v>2.8638167999999995</v>
      </c>
      <c r="AA23">
        <v>0</v>
      </c>
      <c r="AB23">
        <v>5.2685999999999993</v>
      </c>
      <c r="AC23">
        <v>0</v>
      </c>
      <c r="AD23">
        <v>4.0033800000000008</v>
      </c>
      <c r="AE23">
        <v>21.712782000000001</v>
      </c>
      <c r="AF23">
        <v>6.1515000000000022</v>
      </c>
      <c r="AG23">
        <v>28.132828799999999</v>
      </c>
      <c r="AH23">
        <v>20.795999999999999</v>
      </c>
      <c r="AI23">
        <v>0</v>
      </c>
      <c r="AJ23">
        <v>0</v>
      </c>
      <c r="AK23">
        <v>11.25948</v>
      </c>
      <c r="AL23">
        <v>18.204899999999999</v>
      </c>
      <c r="AM23">
        <v>0</v>
      </c>
      <c r="AN23">
        <v>0</v>
      </c>
      <c r="AO23">
        <v>12.008606399999998</v>
      </c>
      <c r="AP23">
        <v>5.0637063490511602</v>
      </c>
      <c r="AQ23">
        <v>0</v>
      </c>
      <c r="AR23">
        <v>21.335599999999999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964.4464051937897</v>
      </c>
      <c r="DN23">
        <v>33.63566165047849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509.61774339319203</v>
      </c>
      <c r="L24">
        <v>5.1743042323459782</v>
      </c>
      <c r="M24">
        <v>42.978801535636791</v>
      </c>
      <c r="N24">
        <v>25.724962910632282</v>
      </c>
      <c r="O24">
        <v>73.288699267782434</v>
      </c>
      <c r="P24">
        <v>20.376630707476167</v>
      </c>
      <c r="Q24">
        <v>8.7764267219057484</v>
      </c>
      <c r="R24">
        <v>18.613568440322187</v>
      </c>
      <c r="S24">
        <v>11.590945882352941</v>
      </c>
      <c r="T24">
        <v>0</v>
      </c>
      <c r="U24">
        <v>51.756345640569393</v>
      </c>
      <c r="V24">
        <v>5.0068965517241386</v>
      </c>
      <c r="W24">
        <v>16.80116946399567</v>
      </c>
      <c r="X24">
        <v>43.195423793071249</v>
      </c>
      <c r="Y24">
        <v>0</v>
      </c>
      <c r="Z24">
        <v>2.8638167999999995</v>
      </c>
      <c r="AA24">
        <v>0</v>
      </c>
      <c r="AB24">
        <v>5.2685999999999993</v>
      </c>
      <c r="AC24">
        <v>0</v>
      </c>
      <c r="AD24">
        <v>4.0033800000000008</v>
      </c>
      <c r="AE24">
        <v>21.712782000000001</v>
      </c>
      <c r="AF24">
        <v>6.1515000000000022</v>
      </c>
      <c r="AG24">
        <v>28.132828799999999</v>
      </c>
      <c r="AH24">
        <v>30.819672000000004</v>
      </c>
      <c r="AI24">
        <v>0</v>
      </c>
      <c r="AJ24">
        <v>0</v>
      </c>
      <c r="AK24">
        <v>11.25948</v>
      </c>
      <c r="AL24">
        <v>18.204899999999999</v>
      </c>
      <c r="AM24">
        <v>0</v>
      </c>
      <c r="AN24">
        <v>0</v>
      </c>
      <c r="AO24">
        <v>12.008606399999998</v>
      </c>
      <c r="AP24">
        <v>5.0637063490511602</v>
      </c>
      <c r="AQ24">
        <v>0</v>
      </c>
      <c r="AR24">
        <v>21.335599999999999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970.03193231561386</v>
      </c>
      <c r="DN24">
        <v>33.830458574443895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509.61774339319203</v>
      </c>
      <c r="L25">
        <v>6.3024164390382706</v>
      </c>
      <c r="M25">
        <v>42.978801535636791</v>
      </c>
      <c r="N25">
        <v>25.724962910632282</v>
      </c>
      <c r="O25">
        <v>73.288699267782434</v>
      </c>
      <c r="P25">
        <v>20.376630707476167</v>
      </c>
      <c r="Q25">
        <v>8.7764267219057484</v>
      </c>
      <c r="R25">
        <v>18.613568440322187</v>
      </c>
      <c r="S25">
        <v>11.590945882352941</v>
      </c>
      <c r="T25">
        <v>0</v>
      </c>
      <c r="U25">
        <v>51.756345640569393</v>
      </c>
      <c r="V25">
        <v>5.0068965517241386</v>
      </c>
      <c r="W25">
        <v>16.80116946399567</v>
      </c>
      <c r="X25">
        <v>43.195423793071249</v>
      </c>
      <c r="Y25">
        <v>0</v>
      </c>
      <c r="Z25">
        <v>0.48309999999999992</v>
      </c>
      <c r="AA25">
        <v>0</v>
      </c>
      <c r="AB25">
        <v>5.2685999999999993</v>
      </c>
      <c r="AC25">
        <v>0</v>
      </c>
      <c r="AD25">
        <v>5.0477400000000001</v>
      </c>
      <c r="AE25">
        <v>21.712782000000001</v>
      </c>
      <c r="AF25">
        <v>6.1515000000000022</v>
      </c>
      <c r="AG25">
        <v>28.132828799999999</v>
      </c>
      <c r="AH25">
        <v>41.092895999999996</v>
      </c>
      <c r="AI25">
        <v>0</v>
      </c>
      <c r="AJ25">
        <v>0</v>
      </c>
      <c r="AK25">
        <v>11.25948</v>
      </c>
      <c r="AL25">
        <v>18.204899999999999</v>
      </c>
      <c r="AM25">
        <v>0</v>
      </c>
      <c r="AN25">
        <v>0</v>
      </c>
      <c r="AO25">
        <v>12.008606399999998</v>
      </c>
      <c r="AP25">
        <v>5.0637063490511602</v>
      </c>
      <c r="AQ25">
        <v>10.4808</v>
      </c>
      <c r="AR25">
        <v>3.8791999999999995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973.01719983237706</v>
      </c>
      <c r="DN25">
        <v>33.934570464373138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509.61774339319203</v>
      </c>
      <c r="L26">
        <v>6.3024164390382706</v>
      </c>
      <c r="M26">
        <v>42.978801535636791</v>
      </c>
      <c r="N26">
        <v>25.724962910632282</v>
      </c>
      <c r="O26">
        <v>73.288699267782434</v>
      </c>
      <c r="P26">
        <v>20.376630707476167</v>
      </c>
      <c r="Q26">
        <v>8.7764267219057484</v>
      </c>
      <c r="R26">
        <v>18.613568440322187</v>
      </c>
      <c r="S26">
        <v>11.590945882352941</v>
      </c>
      <c r="T26">
        <v>0</v>
      </c>
      <c r="U26">
        <v>51.756345640569393</v>
      </c>
      <c r="V26">
        <v>5.0068965517241386</v>
      </c>
      <c r="W26">
        <v>16.80116946399567</v>
      </c>
      <c r="X26">
        <v>43.195423793071249</v>
      </c>
      <c r="Y26">
        <v>0</v>
      </c>
      <c r="Z26">
        <v>0.48309999999999992</v>
      </c>
      <c r="AA26">
        <v>5.8991382826601644</v>
      </c>
      <c r="AB26">
        <v>5.2685999999999993</v>
      </c>
      <c r="AC26">
        <v>0</v>
      </c>
      <c r="AD26">
        <v>8.0067600000000017</v>
      </c>
      <c r="AE26">
        <v>21.712782000000001</v>
      </c>
      <c r="AF26">
        <v>6.1515000000000022</v>
      </c>
      <c r="AG26">
        <v>28.132828799999999</v>
      </c>
      <c r="AH26">
        <v>41.092895999999996</v>
      </c>
      <c r="AI26">
        <v>0</v>
      </c>
      <c r="AJ26">
        <v>0</v>
      </c>
      <c r="AK26">
        <v>11.25948</v>
      </c>
      <c r="AL26">
        <v>18.204899999999999</v>
      </c>
      <c r="AM26">
        <v>2.2245200000000001</v>
      </c>
      <c r="AN26">
        <v>0</v>
      </c>
      <c r="AO26">
        <v>12.008606399999998</v>
      </c>
      <c r="AP26">
        <v>5.0637063490511602</v>
      </c>
      <c r="AQ26">
        <v>32.359470000000002</v>
      </c>
      <c r="AR26">
        <v>3.8791999999999995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1004.867617234499</v>
      </c>
      <c r="DN26">
        <v>35.045501344911607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509.61774339319203</v>
      </c>
      <c r="L27">
        <v>6.3024164390382706</v>
      </c>
      <c r="M27">
        <v>42.978801535636791</v>
      </c>
      <c r="N27">
        <v>25.724962910632282</v>
      </c>
      <c r="O27">
        <v>73.288699267782434</v>
      </c>
      <c r="P27">
        <v>20.376630707476167</v>
      </c>
      <c r="Q27">
        <v>8.7764267219057484</v>
      </c>
      <c r="R27">
        <v>18.613568440322187</v>
      </c>
      <c r="S27">
        <v>11.590945882352941</v>
      </c>
      <c r="T27">
        <v>0</v>
      </c>
      <c r="U27">
        <v>51.756345640569393</v>
      </c>
      <c r="V27">
        <v>5.0068965517241386</v>
      </c>
      <c r="W27">
        <v>16.80116946399567</v>
      </c>
      <c r="X27">
        <v>43.195423793071249</v>
      </c>
      <c r="Y27">
        <v>0</v>
      </c>
      <c r="Z27">
        <v>1.4492999999999996</v>
      </c>
      <c r="AA27">
        <v>12.318788766731521</v>
      </c>
      <c r="AB27">
        <v>11.53238</v>
      </c>
      <c r="AC27">
        <v>0</v>
      </c>
      <c r="AD27">
        <v>12.010140000000003</v>
      </c>
      <c r="AE27">
        <v>21.712782000000001</v>
      </c>
      <c r="AF27">
        <v>6.1515000000000022</v>
      </c>
      <c r="AG27">
        <v>28.132828799999999</v>
      </c>
      <c r="AH27">
        <v>51.366119999999988</v>
      </c>
      <c r="AI27">
        <v>0</v>
      </c>
      <c r="AJ27">
        <v>0</v>
      </c>
      <c r="AK27">
        <v>11.25948</v>
      </c>
      <c r="AL27">
        <v>26.873899999999995</v>
      </c>
      <c r="AM27">
        <v>4.6363679999999992</v>
      </c>
      <c r="AN27">
        <v>0</v>
      </c>
      <c r="AO27">
        <v>11.621231999999997</v>
      </c>
      <c r="AP27">
        <v>5.0637063490511602</v>
      </c>
      <c r="AQ27">
        <v>43.145960000000002</v>
      </c>
      <c r="AR27">
        <v>3.8791999999999995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1052.6086808584439</v>
      </c>
      <c r="DN27">
        <v>36.710635805038322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509.61774339319203</v>
      </c>
      <c r="L28">
        <v>6.3024164390382706</v>
      </c>
      <c r="M28">
        <v>42.978801535636791</v>
      </c>
      <c r="N28">
        <v>25.724962910632282</v>
      </c>
      <c r="O28">
        <v>73.288699267782434</v>
      </c>
      <c r="P28">
        <v>20.376630707476167</v>
      </c>
      <c r="Q28">
        <v>8.7764267219057484</v>
      </c>
      <c r="R28">
        <v>18.613568440322187</v>
      </c>
      <c r="S28">
        <v>11.590945882352941</v>
      </c>
      <c r="T28">
        <v>0</v>
      </c>
      <c r="U28">
        <v>51.756345640569393</v>
      </c>
      <c r="V28">
        <v>5.0068965517241386</v>
      </c>
      <c r="W28">
        <v>16.80116946399567</v>
      </c>
      <c r="X28">
        <v>43.195423793071249</v>
      </c>
      <c r="Y28">
        <v>0</v>
      </c>
      <c r="Z28">
        <v>8.5914503999999976</v>
      </c>
      <c r="AA28">
        <v>18.49553355681099</v>
      </c>
      <c r="AB28">
        <v>17.351255999999999</v>
      </c>
      <c r="AC28">
        <v>12.764903812156431</v>
      </c>
      <c r="AD28">
        <v>16.050652800000005</v>
      </c>
      <c r="AE28">
        <v>21.712782000000001</v>
      </c>
      <c r="AF28">
        <v>13.67</v>
      </c>
      <c r="AG28">
        <v>28.132828799999999</v>
      </c>
      <c r="AH28">
        <v>61.639344000000008</v>
      </c>
      <c r="AI28">
        <v>0</v>
      </c>
      <c r="AJ28">
        <v>0</v>
      </c>
      <c r="AK28">
        <v>11.25948</v>
      </c>
      <c r="AL28">
        <v>26.873899999999995</v>
      </c>
      <c r="AM28">
        <v>6.9545519999999996</v>
      </c>
      <c r="AN28">
        <v>0</v>
      </c>
      <c r="AO28">
        <v>11.621231999999997</v>
      </c>
      <c r="AP28">
        <v>5.0637063490511602</v>
      </c>
      <c r="AQ28">
        <v>43.145960000000002</v>
      </c>
      <c r="AR28">
        <v>3.8791999999999995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1106.7726465466269</v>
      </c>
      <c r="DN28">
        <v>38.599765919090771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509.61774339319203</v>
      </c>
      <c r="L29">
        <v>6.3024164390382706</v>
      </c>
      <c r="M29">
        <v>42.978801535636791</v>
      </c>
      <c r="N29">
        <v>25.724962910632282</v>
      </c>
      <c r="O29">
        <v>73.288699267782434</v>
      </c>
      <c r="P29">
        <v>20.376630707476167</v>
      </c>
      <c r="Q29">
        <v>8.7764267219057484</v>
      </c>
      <c r="R29">
        <v>18.613568440322187</v>
      </c>
      <c r="S29">
        <v>11.590945882352941</v>
      </c>
      <c r="T29">
        <v>0</v>
      </c>
      <c r="U29">
        <v>51.756345640569393</v>
      </c>
      <c r="V29">
        <v>5.0068965517241386</v>
      </c>
      <c r="W29">
        <v>16.80116946399567</v>
      </c>
      <c r="X29">
        <v>43.195423793071249</v>
      </c>
      <c r="Y29">
        <v>0</v>
      </c>
      <c r="Z29">
        <v>8.5914503999999976</v>
      </c>
      <c r="AA29">
        <v>18.49553355681099</v>
      </c>
      <c r="AB29">
        <v>17.351255999999999</v>
      </c>
      <c r="AC29">
        <v>12.764903812156431</v>
      </c>
      <c r="AD29">
        <v>16.050652800000005</v>
      </c>
      <c r="AE29">
        <v>21.712782000000001</v>
      </c>
      <c r="AF29">
        <v>13.67</v>
      </c>
      <c r="AG29">
        <v>28.132828799999999</v>
      </c>
      <c r="AH29">
        <v>61.639344000000008</v>
      </c>
      <c r="AI29">
        <v>0</v>
      </c>
      <c r="AJ29">
        <v>0</v>
      </c>
      <c r="AK29">
        <v>11.25948</v>
      </c>
      <c r="AL29">
        <v>26.873899999999995</v>
      </c>
      <c r="AM29">
        <v>6.9545519999999996</v>
      </c>
      <c r="AN29">
        <v>0</v>
      </c>
      <c r="AO29">
        <v>11.621231999999997</v>
      </c>
      <c r="AP29">
        <v>5.0637063490511602</v>
      </c>
      <c r="AQ29">
        <v>43.145960000000002</v>
      </c>
      <c r="AR29">
        <v>3.8791999999999995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1106.7726465466269</v>
      </c>
      <c r="DN29">
        <v>38.599765919090771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509.61774339319203</v>
      </c>
      <c r="L30">
        <v>6.3024164390382706</v>
      </c>
      <c r="M30">
        <v>42.978801535636791</v>
      </c>
      <c r="N30">
        <v>25.724962910632282</v>
      </c>
      <c r="O30">
        <v>73.288699267782434</v>
      </c>
      <c r="P30">
        <v>20.376630707476167</v>
      </c>
      <c r="Q30">
        <v>8.7764267219057484</v>
      </c>
      <c r="R30">
        <v>18.613568440322187</v>
      </c>
      <c r="S30">
        <v>11.590945882352941</v>
      </c>
      <c r="T30">
        <v>0</v>
      </c>
      <c r="U30">
        <v>51.756345640569393</v>
      </c>
      <c r="V30">
        <v>5.0068965517241386</v>
      </c>
      <c r="W30">
        <v>16.80116946399567</v>
      </c>
      <c r="X30">
        <v>43.195423793071249</v>
      </c>
      <c r="Y30">
        <v>0</v>
      </c>
      <c r="Z30">
        <v>8.5914503999999976</v>
      </c>
      <c r="AA30">
        <v>18.49553355681099</v>
      </c>
      <c r="AB30">
        <v>17.351255999999999</v>
      </c>
      <c r="AC30">
        <v>12.764903812156431</v>
      </c>
      <c r="AD30">
        <v>16.050652800000005</v>
      </c>
      <c r="AE30">
        <v>21.712782000000001</v>
      </c>
      <c r="AF30">
        <v>13.67</v>
      </c>
      <c r="AG30">
        <v>28.132828799999999</v>
      </c>
      <c r="AH30">
        <v>61.639344000000008</v>
      </c>
      <c r="AI30">
        <v>0</v>
      </c>
      <c r="AJ30">
        <v>0</v>
      </c>
      <c r="AK30">
        <v>11.25948</v>
      </c>
      <c r="AL30">
        <v>26.873899999999995</v>
      </c>
      <c r="AM30">
        <v>6.9545519999999996</v>
      </c>
      <c r="AN30">
        <v>0</v>
      </c>
      <c r="AO30">
        <v>11.621231999999997</v>
      </c>
      <c r="AP30">
        <v>5.0637063490511602</v>
      </c>
      <c r="AQ30">
        <v>43.145960000000002</v>
      </c>
      <c r="AR30">
        <v>3.8791999999999995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1106.7726465466269</v>
      </c>
      <c r="DN30">
        <v>38.599765919090771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509.61774339319203</v>
      </c>
      <c r="L31">
        <v>6.3024164390382706</v>
      </c>
      <c r="M31">
        <v>42.978801535636791</v>
      </c>
      <c r="N31">
        <v>25.724962910632282</v>
      </c>
      <c r="O31">
        <v>73.288699267782434</v>
      </c>
      <c r="P31">
        <v>20.376630707476167</v>
      </c>
      <c r="Q31">
        <v>8.7764267219057484</v>
      </c>
      <c r="R31">
        <v>13.513411230665769</v>
      </c>
      <c r="S31">
        <v>11.590945882352941</v>
      </c>
      <c r="T31">
        <v>0</v>
      </c>
      <c r="U31">
        <v>51.756345640569393</v>
      </c>
      <c r="V31">
        <v>5.0068965517241386</v>
      </c>
      <c r="W31">
        <v>16.80116946399567</v>
      </c>
      <c r="X31">
        <v>43.195423793071249</v>
      </c>
      <c r="Y31">
        <v>0</v>
      </c>
      <c r="Z31">
        <v>8.5914503999999976</v>
      </c>
      <c r="AA31">
        <v>18.49553355681099</v>
      </c>
      <c r="AB31">
        <v>17.351255999999999</v>
      </c>
      <c r="AC31">
        <v>12.764903812156431</v>
      </c>
      <c r="AD31">
        <v>16.050652800000005</v>
      </c>
      <c r="AE31">
        <v>21.712782000000001</v>
      </c>
      <c r="AF31">
        <v>13.67</v>
      </c>
      <c r="AG31">
        <v>28.132828799999999</v>
      </c>
      <c r="AH31">
        <v>61.639344000000008</v>
      </c>
      <c r="AI31">
        <v>0</v>
      </c>
      <c r="AJ31">
        <v>0</v>
      </c>
      <c r="AK31">
        <v>11.25948</v>
      </c>
      <c r="AL31">
        <v>26.873899999999995</v>
      </c>
      <c r="AM31">
        <v>6.9545519999999996</v>
      </c>
      <c r="AN31">
        <v>0</v>
      </c>
      <c r="AO31">
        <v>11.621231999999997</v>
      </c>
      <c r="AP31">
        <v>5.0637063490511602</v>
      </c>
      <c r="AQ31">
        <v>43.145960000000002</v>
      </c>
      <c r="AR31">
        <v>3.8791999999999995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1101.8443645822531</v>
      </c>
      <c r="DN31">
        <v>38.427890673808207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509.61774339319203</v>
      </c>
      <c r="L32">
        <v>6.3024164390382706</v>
      </c>
      <c r="M32">
        <v>42.978801535636791</v>
      </c>
      <c r="N32">
        <v>25.724962910632282</v>
      </c>
      <c r="O32">
        <v>73.288699267782434</v>
      </c>
      <c r="P32">
        <v>20.376630707476167</v>
      </c>
      <c r="Q32">
        <v>8.7764267219057484</v>
      </c>
      <c r="R32">
        <v>13.513411230665769</v>
      </c>
      <c r="S32">
        <v>11.590945882352941</v>
      </c>
      <c r="T32">
        <v>0</v>
      </c>
      <c r="U32">
        <v>51.756345640569393</v>
      </c>
      <c r="V32">
        <v>5.0068965517241386</v>
      </c>
      <c r="W32">
        <v>16.80116946399567</v>
      </c>
      <c r="X32">
        <v>43.195423793071249</v>
      </c>
      <c r="Y32">
        <v>0</v>
      </c>
      <c r="Z32">
        <v>2.8638167999999995</v>
      </c>
      <c r="AA32">
        <v>12.318788766731521</v>
      </c>
      <c r="AB32">
        <v>17.351255999999999</v>
      </c>
      <c r="AC32">
        <v>4.25068</v>
      </c>
      <c r="AD32">
        <v>12.010140000000003</v>
      </c>
      <c r="AE32">
        <v>21.712782000000001</v>
      </c>
      <c r="AF32">
        <v>6.1515000000000022</v>
      </c>
      <c r="AG32">
        <v>28.132828799999999</v>
      </c>
      <c r="AH32">
        <v>51.366119999999988</v>
      </c>
      <c r="AI32">
        <v>0</v>
      </c>
      <c r="AJ32">
        <v>0</v>
      </c>
      <c r="AK32">
        <v>11.25948</v>
      </c>
      <c r="AL32">
        <v>26.873899999999995</v>
      </c>
      <c r="AM32">
        <v>2.3181839999999996</v>
      </c>
      <c r="AN32">
        <v>0</v>
      </c>
      <c r="AO32">
        <v>11.621231999999997</v>
      </c>
      <c r="AP32">
        <v>5.0637063490511602</v>
      </c>
      <c r="AQ32">
        <v>32.359470000000002</v>
      </c>
      <c r="AR32">
        <v>3.8791999999999995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1046.1144118664799</v>
      </c>
      <c r="DN32">
        <v>36.484146387345888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509.61774339319203</v>
      </c>
      <c r="L33">
        <v>6.3024164390382706</v>
      </c>
      <c r="M33">
        <v>42.978801535636791</v>
      </c>
      <c r="N33">
        <v>25.724962910632282</v>
      </c>
      <c r="O33">
        <v>73.288699267782434</v>
      </c>
      <c r="P33">
        <v>20.376630707476167</v>
      </c>
      <c r="Q33">
        <v>8.7764267219057484</v>
      </c>
      <c r="R33">
        <v>13.513411230665769</v>
      </c>
      <c r="S33">
        <v>11.590945882352941</v>
      </c>
      <c r="T33">
        <v>0</v>
      </c>
      <c r="U33">
        <v>51.756345640569393</v>
      </c>
      <c r="V33">
        <v>5.0068965517241386</v>
      </c>
      <c r="W33">
        <v>16.80116946399567</v>
      </c>
      <c r="X33">
        <v>43.195423793071249</v>
      </c>
      <c r="Y33">
        <v>0</v>
      </c>
      <c r="Z33">
        <v>2.8638167999999995</v>
      </c>
      <c r="AA33">
        <v>6.1420439766520563</v>
      </c>
      <c r="AB33">
        <v>11.53238</v>
      </c>
      <c r="AC33">
        <v>0</v>
      </c>
      <c r="AD33">
        <v>8.0067600000000017</v>
      </c>
      <c r="AE33">
        <v>21.712782000000001</v>
      </c>
      <c r="AF33">
        <v>6.1515000000000022</v>
      </c>
      <c r="AG33">
        <v>28.132828799999999</v>
      </c>
      <c r="AH33">
        <v>41.092895999999996</v>
      </c>
      <c r="AI33">
        <v>0</v>
      </c>
      <c r="AJ33">
        <v>0</v>
      </c>
      <c r="AK33">
        <v>11.25948</v>
      </c>
      <c r="AL33">
        <v>26.873899999999995</v>
      </c>
      <c r="AM33">
        <v>2.3181839999999996</v>
      </c>
      <c r="AN33">
        <v>0</v>
      </c>
      <c r="AO33">
        <v>10.329984</v>
      </c>
      <c r="AP33">
        <v>5.0637063490511602</v>
      </c>
      <c r="AQ33">
        <v>21.572980000000001</v>
      </c>
      <c r="AR33">
        <v>3.8791999999999995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1004.9495509703092</v>
      </c>
      <c r="DN33">
        <v>35.048364493436807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509.61774339319203</v>
      </c>
      <c r="L34">
        <v>6.3024164390382706</v>
      </c>
      <c r="M34">
        <v>42.978801535636791</v>
      </c>
      <c r="N34">
        <v>25.724962910632282</v>
      </c>
      <c r="O34">
        <v>73.288699267782434</v>
      </c>
      <c r="P34">
        <v>20.376630707476167</v>
      </c>
      <c r="Q34">
        <v>8.7764267219057484</v>
      </c>
      <c r="R34">
        <v>13.513411230665769</v>
      </c>
      <c r="S34">
        <v>11.590945882352941</v>
      </c>
      <c r="T34">
        <v>0</v>
      </c>
      <c r="U34">
        <v>51.756345640569393</v>
      </c>
      <c r="V34">
        <v>5.0068965517241386</v>
      </c>
      <c r="W34">
        <v>16.80116946399567</v>
      </c>
      <c r="X34">
        <v>43.195423793071249</v>
      </c>
      <c r="Y34">
        <v>0</v>
      </c>
      <c r="Z34">
        <v>2.8638167999999995</v>
      </c>
      <c r="AA34">
        <v>0</v>
      </c>
      <c r="AB34">
        <v>5.2685999999999993</v>
      </c>
      <c r="AC34">
        <v>0</v>
      </c>
      <c r="AD34">
        <v>4.0033800000000008</v>
      </c>
      <c r="AE34">
        <v>21.712782000000001</v>
      </c>
      <c r="AF34">
        <v>6.1515000000000022</v>
      </c>
      <c r="AG34">
        <v>28.132828799999999</v>
      </c>
      <c r="AH34">
        <v>30.819672000000004</v>
      </c>
      <c r="AI34">
        <v>0</v>
      </c>
      <c r="AJ34">
        <v>0</v>
      </c>
      <c r="AK34">
        <v>11.25948</v>
      </c>
      <c r="AL34">
        <v>26.873899999999995</v>
      </c>
      <c r="AM34">
        <v>0</v>
      </c>
      <c r="AN34">
        <v>0</v>
      </c>
      <c r="AO34">
        <v>10.329984</v>
      </c>
      <c r="AP34">
        <v>5.0637063490511602</v>
      </c>
      <c r="AQ34">
        <v>10.4808</v>
      </c>
      <c r="AR34">
        <v>3.8791999999999995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966.20802469083048</v>
      </c>
      <c r="DN34">
        <v>33.697098796263234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509.61774339319203</v>
      </c>
      <c r="L35">
        <v>9.7486518422651116</v>
      </c>
      <c r="M35">
        <v>42.978801535636791</v>
      </c>
      <c r="N35">
        <v>25.724962910632282</v>
      </c>
      <c r="O35">
        <v>73.288699267782434</v>
      </c>
      <c r="P35">
        <v>20.376630707476167</v>
      </c>
      <c r="Q35">
        <v>8.7764267219057484</v>
      </c>
      <c r="R35">
        <v>13.513411230665769</v>
      </c>
      <c r="S35">
        <v>11.590945882352941</v>
      </c>
      <c r="T35">
        <v>0</v>
      </c>
      <c r="U35">
        <v>51.756345640569393</v>
      </c>
      <c r="V35">
        <v>5.0068965517241386</v>
      </c>
      <c r="W35">
        <v>16.80116946399567</v>
      </c>
      <c r="X35">
        <v>43.195423793071249</v>
      </c>
      <c r="Y35">
        <v>0</v>
      </c>
      <c r="Z35">
        <v>2.8638167999999995</v>
      </c>
      <c r="AA35">
        <v>0</v>
      </c>
      <c r="AB35">
        <v>5.2685999999999993</v>
      </c>
      <c r="AC35">
        <v>0</v>
      </c>
      <c r="AD35">
        <v>4.0033800000000008</v>
      </c>
      <c r="AE35">
        <v>21.712782000000001</v>
      </c>
      <c r="AF35">
        <v>6.1515000000000022</v>
      </c>
      <c r="AG35">
        <v>28.132828799999999</v>
      </c>
      <c r="AH35">
        <v>30.819672000000004</v>
      </c>
      <c r="AI35">
        <v>1.39775</v>
      </c>
      <c r="AJ35">
        <v>0</v>
      </c>
      <c r="AK35">
        <v>11.25948</v>
      </c>
      <c r="AL35">
        <v>26.873899999999995</v>
      </c>
      <c r="AM35">
        <v>0</v>
      </c>
      <c r="AN35">
        <v>0</v>
      </c>
      <c r="AO35">
        <v>10.329984</v>
      </c>
      <c r="AP35">
        <v>5.0637063490511602</v>
      </c>
      <c r="AQ35">
        <v>0</v>
      </c>
      <c r="AR35">
        <v>21.335599999999999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977.62929008785591</v>
      </c>
      <c r="DN35">
        <v>34.095418802464664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509.61774339319203</v>
      </c>
      <c r="L36">
        <v>1.9973040828388913</v>
      </c>
      <c r="M36">
        <v>42.978801535636791</v>
      </c>
      <c r="N36">
        <v>25.724962910632282</v>
      </c>
      <c r="O36">
        <v>73.288699267782434</v>
      </c>
      <c r="P36">
        <v>20.376630707476167</v>
      </c>
      <c r="Q36">
        <v>4.0043706122448981</v>
      </c>
      <c r="R36">
        <v>13.513411230665769</v>
      </c>
      <c r="S36">
        <v>4.9990626241505494</v>
      </c>
      <c r="T36">
        <v>0</v>
      </c>
      <c r="U36">
        <v>51.756345640569393</v>
      </c>
      <c r="V36">
        <v>5.0068965517241386</v>
      </c>
      <c r="W36">
        <v>16.80116946399567</v>
      </c>
      <c r="X36">
        <v>43.195423793071249</v>
      </c>
      <c r="Y36">
        <v>0</v>
      </c>
      <c r="Z36">
        <v>2.8638167999999995</v>
      </c>
      <c r="AA36">
        <v>0</v>
      </c>
      <c r="AB36">
        <v>5.2685999999999993</v>
      </c>
      <c r="AC36">
        <v>0</v>
      </c>
      <c r="AD36">
        <v>4.0033800000000008</v>
      </c>
      <c r="AE36">
        <v>21.712782000000001</v>
      </c>
      <c r="AF36">
        <v>6.1515000000000022</v>
      </c>
      <c r="AG36">
        <v>28.132828799999999</v>
      </c>
      <c r="AH36">
        <v>16.636800000000001</v>
      </c>
      <c r="AI36">
        <v>2.7955000000000001</v>
      </c>
      <c r="AJ36">
        <v>0</v>
      </c>
      <c r="AK36">
        <v>11.25948</v>
      </c>
      <c r="AL36">
        <v>26.873899999999995</v>
      </c>
      <c r="AM36">
        <v>0</v>
      </c>
      <c r="AN36">
        <v>0</v>
      </c>
      <c r="AO36">
        <v>10.329984</v>
      </c>
      <c r="AP36">
        <v>5.0637063490511602</v>
      </c>
      <c r="AQ36">
        <v>0</v>
      </c>
      <c r="AR36">
        <v>21.335599999999999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946.80392448178668</v>
      </c>
      <c r="DN36">
        <v>33.020375281244334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450.00306305792975</v>
      </c>
      <c r="L37">
        <v>1.9973244484830126</v>
      </c>
      <c r="M37">
        <v>42.978801535636791</v>
      </c>
      <c r="N37">
        <v>25.724962910632282</v>
      </c>
      <c r="O37">
        <v>73.288699267782434</v>
      </c>
      <c r="P37">
        <v>20.376630707476167</v>
      </c>
      <c r="Q37">
        <v>3.9994017079419293</v>
      </c>
      <c r="R37">
        <v>13.506508577194754</v>
      </c>
      <c r="S37">
        <v>4.9997488745980698</v>
      </c>
      <c r="T37">
        <v>0</v>
      </c>
      <c r="U37">
        <v>51.756345640569393</v>
      </c>
      <c r="V37">
        <v>5.0068965517241386</v>
      </c>
      <c r="W37">
        <v>16.80116946399567</v>
      </c>
      <c r="X37">
        <v>41.745812167660141</v>
      </c>
      <c r="Y37">
        <v>0</v>
      </c>
      <c r="Z37">
        <v>2.8638167999999995</v>
      </c>
      <c r="AA37">
        <v>0</v>
      </c>
      <c r="AB37">
        <v>5.2685999999999993</v>
      </c>
      <c r="AC37">
        <v>0</v>
      </c>
      <c r="AD37">
        <v>4.0033800000000008</v>
      </c>
      <c r="AE37">
        <v>21.712782000000001</v>
      </c>
      <c r="AF37">
        <v>6.1515000000000022</v>
      </c>
      <c r="AG37">
        <v>28.132828799999999</v>
      </c>
      <c r="AH37">
        <v>16.636800000000001</v>
      </c>
      <c r="AI37">
        <v>14.362160799999996</v>
      </c>
      <c r="AJ37">
        <v>0</v>
      </c>
      <c r="AK37">
        <v>11.25948</v>
      </c>
      <c r="AL37">
        <v>18.204899999999999</v>
      </c>
      <c r="AM37">
        <v>0</v>
      </c>
      <c r="AN37">
        <v>0</v>
      </c>
      <c r="AO37">
        <v>10.329984</v>
      </c>
      <c r="AP37">
        <v>5.7557462167548197</v>
      </c>
      <c r="AQ37">
        <v>0</v>
      </c>
      <c r="AR37">
        <v>5.8187999999999978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876.26151293805958</v>
      </c>
      <c r="DN37">
        <v>30.560230590319474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400.00422100821339</v>
      </c>
      <c r="L38">
        <v>1.9973244484830126</v>
      </c>
      <c r="M38">
        <v>42.978801535636791</v>
      </c>
      <c r="N38">
        <v>25.724962910632282</v>
      </c>
      <c r="O38">
        <v>73.288699267782434</v>
      </c>
      <c r="P38">
        <v>20.376630707476167</v>
      </c>
      <c r="Q38">
        <v>4.0002933161953731</v>
      </c>
      <c r="R38">
        <v>13.506508577194754</v>
      </c>
      <c r="S38">
        <v>4.9976128719275543</v>
      </c>
      <c r="T38">
        <v>0</v>
      </c>
      <c r="U38">
        <v>51.756345640569393</v>
      </c>
      <c r="V38">
        <v>5.0068965517241386</v>
      </c>
      <c r="W38">
        <v>16.80116946399567</v>
      </c>
      <c r="X38">
        <v>41.745812167660141</v>
      </c>
      <c r="Y38">
        <v>0</v>
      </c>
      <c r="Z38">
        <v>2.8638167999999995</v>
      </c>
      <c r="AA38">
        <v>0</v>
      </c>
      <c r="AB38">
        <v>5.2685999999999993</v>
      </c>
      <c r="AC38">
        <v>0</v>
      </c>
      <c r="AD38">
        <v>4.0033800000000008</v>
      </c>
      <c r="AE38">
        <v>21.712782000000001</v>
      </c>
      <c r="AF38">
        <v>6.1515000000000022</v>
      </c>
      <c r="AG38">
        <v>28.132828799999999</v>
      </c>
      <c r="AH38">
        <v>16.636800000000001</v>
      </c>
      <c r="AI38">
        <v>21.543241200000001</v>
      </c>
      <c r="AJ38">
        <v>0</v>
      </c>
      <c r="AK38">
        <v>11.25948</v>
      </c>
      <c r="AL38">
        <v>18.204899999999999</v>
      </c>
      <c r="AM38">
        <v>0</v>
      </c>
      <c r="AN38">
        <v>0</v>
      </c>
      <c r="AO38">
        <v>10.329984</v>
      </c>
      <c r="AP38">
        <v>5.7557462167548197</v>
      </c>
      <c r="AQ38">
        <v>0</v>
      </c>
      <c r="AR38">
        <v>4.8489999999999993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833.94838977528116</v>
      </c>
      <c r="DN38">
        <v>29.084547708964589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350.00251554339712</v>
      </c>
      <c r="L39">
        <v>1.9972952313753161</v>
      </c>
      <c r="M39">
        <v>42.978801535636791</v>
      </c>
      <c r="N39">
        <v>25.724962910632282</v>
      </c>
      <c r="O39">
        <v>73.288699267782434</v>
      </c>
      <c r="P39">
        <v>20.376630707476167</v>
      </c>
      <c r="Q39">
        <v>3.999895833333333</v>
      </c>
      <c r="R39">
        <v>13.506508577194754</v>
      </c>
      <c r="S39">
        <v>5.176916256157635</v>
      </c>
      <c r="T39">
        <v>0</v>
      </c>
      <c r="U39">
        <v>51.756345640569393</v>
      </c>
      <c r="V39">
        <v>5.0068965517241386</v>
      </c>
      <c r="W39">
        <v>16.80116946399567</v>
      </c>
      <c r="X39">
        <v>64.782462524423607</v>
      </c>
      <c r="Y39">
        <v>0</v>
      </c>
      <c r="Z39">
        <v>2.8638167999999995</v>
      </c>
      <c r="AA39">
        <v>0</v>
      </c>
      <c r="AB39">
        <v>5.2685999999999993</v>
      </c>
      <c r="AC39">
        <v>0</v>
      </c>
      <c r="AD39">
        <v>4.0033800000000008</v>
      </c>
      <c r="AE39">
        <v>21.712782000000001</v>
      </c>
      <c r="AF39">
        <v>6.1515000000000022</v>
      </c>
      <c r="AG39">
        <v>28.132828799999999</v>
      </c>
      <c r="AH39">
        <v>16.636800000000001</v>
      </c>
      <c r="AI39">
        <v>21.543241200000001</v>
      </c>
      <c r="AJ39">
        <v>0</v>
      </c>
      <c r="AK39">
        <v>11.25948</v>
      </c>
      <c r="AL39">
        <v>18.204899999999999</v>
      </c>
      <c r="AM39">
        <v>0</v>
      </c>
      <c r="AN39">
        <v>0</v>
      </c>
      <c r="AO39">
        <v>10.975607999999999</v>
      </c>
      <c r="AP39">
        <v>5.7557462167548197</v>
      </c>
      <c r="AQ39">
        <v>0</v>
      </c>
      <c r="AR39">
        <v>4.8489999999999993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808.97421769028915</v>
      </c>
      <c r="DN39">
        <v>28.213565370164176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375.00340893660695</v>
      </c>
      <c r="L40">
        <v>1.986965376782077</v>
      </c>
      <c r="M40">
        <v>42.978801535636791</v>
      </c>
      <c r="N40">
        <v>25.724962910632282</v>
      </c>
      <c r="O40">
        <v>73.288699267782434</v>
      </c>
      <c r="P40">
        <v>20.376630707476167</v>
      </c>
      <c r="Q40">
        <v>4.0002933161953731</v>
      </c>
      <c r="R40">
        <v>13.506508577194754</v>
      </c>
      <c r="S40">
        <v>3.9333887499999993</v>
      </c>
      <c r="T40">
        <v>0</v>
      </c>
      <c r="U40">
        <v>51.756345640569393</v>
      </c>
      <c r="V40">
        <v>5.0068965517241386</v>
      </c>
      <c r="W40">
        <v>16.80116946399567</v>
      </c>
      <c r="X40">
        <v>64.782462524423607</v>
      </c>
      <c r="Y40">
        <v>0</v>
      </c>
      <c r="Z40">
        <v>2.8638167999999995</v>
      </c>
      <c r="AA40">
        <v>0</v>
      </c>
      <c r="AB40">
        <v>5.2685999999999993</v>
      </c>
      <c r="AC40">
        <v>0</v>
      </c>
      <c r="AD40">
        <v>4.0033800000000008</v>
      </c>
      <c r="AE40">
        <v>21.712782000000001</v>
      </c>
      <c r="AF40">
        <v>6.1515000000000022</v>
      </c>
      <c r="AG40">
        <v>28.132828799999999</v>
      </c>
      <c r="AH40">
        <v>16.636800000000001</v>
      </c>
      <c r="AI40">
        <v>21.543241200000001</v>
      </c>
      <c r="AJ40">
        <v>0</v>
      </c>
      <c r="AK40">
        <v>11.25948</v>
      </c>
      <c r="AL40">
        <v>18.204899999999999</v>
      </c>
      <c r="AM40">
        <v>0</v>
      </c>
      <c r="AN40">
        <v>0</v>
      </c>
      <c r="AO40">
        <v>10.975607999999999</v>
      </c>
      <c r="AP40">
        <v>5.7557462167548197</v>
      </c>
      <c r="AQ40">
        <v>0</v>
      </c>
      <c r="AR40">
        <v>4.8489999999999993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831.92136224408762</v>
      </c>
      <c r="DN40">
        <v>29.013854331686602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400.00422100821339</v>
      </c>
      <c r="L41">
        <v>1.9973244484830126</v>
      </c>
      <c r="M41">
        <v>42.978801535636791</v>
      </c>
      <c r="N41">
        <v>25.724962910632282</v>
      </c>
      <c r="O41">
        <v>73.288699267782434</v>
      </c>
      <c r="P41">
        <v>20.376630707476167</v>
      </c>
      <c r="Q41">
        <v>4.0002933161953731</v>
      </c>
      <c r="R41">
        <v>13.506508577194754</v>
      </c>
      <c r="S41">
        <v>4.9783977876623364</v>
      </c>
      <c r="T41">
        <v>0</v>
      </c>
      <c r="U41">
        <v>51.756345640569393</v>
      </c>
      <c r="V41">
        <v>5.0068965517241386</v>
      </c>
      <c r="W41">
        <v>16.80116946399567</v>
      </c>
      <c r="X41">
        <v>64.782462524423607</v>
      </c>
      <c r="Y41">
        <v>0</v>
      </c>
      <c r="Z41">
        <v>0.96619999999999984</v>
      </c>
      <c r="AA41">
        <v>0</v>
      </c>
      <c r="AB41">
        <v>5.2685999999999993</v>
      </c>
      <c r="AC41">
        <v>0</v>
      </c>
      <c r="AD41">
        <v>4.0033800000000008</v>
      </c>
      <c r="AE41">
        <v>21.712782000000001</v>
      </c>
      <c r="AF41">
        <v>6.1515000000000022</v>
      </c>
      <c r="AG41">
        <v>28.132828799999999</v>
      </c>
      <c r="AH41">
        <v>16.636800000000001</v>
      </c>
      <c r="AI41">
        <v>14.362160799999996</v>
      </c>
      <c r="AJ41">
        <v>0</v>
      </c>
      <c r="AK41">
        <v>11.25948</v>
      </c>
      <c r="AL41">
        <v>18.204899999999999</v>
      </c>
      <c r="AM41">
        <v>0</v>
      </c>
      <c r="AN41">
        <v>0</v>
      </c>
      <c r="AO41">
        <v>10.975607999999999</v>
      </c>
      <c r="AP41">
        <v>5.0637063490511602</v>
      </c>
      <c r="AQ41">
        <v>0</v>
      </c>
      <c r="AR41">
        <v>4.8489999999999993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847.6580269241216</v>
      </c>
      <c r="DN41">
        <v>29.562632764918746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425.00227126614897</v>
      </c>
      <c r="L42">
        <v>1.9973244484830126</v>
      </c>
      <c r="M42">
        <v>42.978801535636791</v>
      </c>
      <c r="N42">
        <v>25.724962910632282</v>
      </c>
      <c r="O42">
        <v>73.288699267782434</v>
      </c>
      <c r="P42">
        <v>20.376630707476167</v>
      </c>
      <c r="Q42">
        <v>4.0002933161953731</v>
      </c>
      <c r="R42">
        <v>13.506508577194754</v>
      </c>
      <c r="S42">
        <v>4.9976128719275543</v>
      </c>
      <c r="T42">
        <v>0</v>
      </c>
      <c r="U42">
        <v>51.756345640569393</v>
      </c>
      <c r="V42">
        <v>5.0068965517241386</v>
      </c>
      <c r="W42">
        <v>16.80116946399567</v>
      </c>
      <c r="X42">
        <v>64.782462524423607</v>
      </c>
      <c r="Y42">
        <v>0</v>
      </c>
      <c r="Z42">
        <v>0</v>
      </c>
      <c r="AA42">
        <v>0</v>
      </c>
      <c r="AB42">
        <v>5.2685999999999993</v>
      </c>
      <c r="AC42">
        <v>0</v>
      </c>
      <c r="AD42">
        <v>4.0033800000000008</v>
      </c>
      <c r="AE42">
        <v>21.712782000000001</v>
      </c>
      <c r="AF42">
        <v>6.1515000000000022</v>
      </c>
      <c r="AG42">
        <v>28.132828799999999</v>
      </c>
      <c r="AH42">
        <v>16.636800000000001</v>
      </c>
      <c r="AI42">
        <v>14.362160799999996</v>
      </c>
      <c r="AJ42">
        <v>0</v>
      </c>
      <c r="AK42">
        <v>11.25948</v>
      </c>
      <c r="AL42">
        <v>18.204899999999999</v>
      </c>
      <c r="AM42">
        <v>0</v>
      </c>
      <c r="AN42">
        <v>0</v>
      </c>
      <c r="AO42">
        <v>10.975607999999999</v>
      </c>
      <c r="AP42">
        <v>5.0637063490511602</v>
      </c>
      <c r="AQ42">
        <v>0</v>
      </c>
      <c r="AR42">
        <v>4.8489999999999993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870.89857124100308</v>
      </c>
      <c r="DN42">
        <v>30.373153790238121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450.00306305792975</v>
      </c>
      <c r="L43">
        <v>1.9973244484830126</v>
      </c>
      <c r="M43">
        <v>42.978801535636791</v>
      </c>
      <c r="N43">
        <v>25.724962910632282</v>
      </c>
      <c r="O43">
        <v>73.288699267782434</v>
      </c>
      <c r="P43">
        <v>20.376630707476167</v>
      </c>
      <c r="Q43">
        <v>4.0002933161953731</v>
      </c>
      <c r="R43">
        <v>10.813707440100881</v>
      </c>
      <c r="S43">
        <v>4.9976128719275543</v>
      </c>
      <c r="T43">
        <v>0</v>
      </c>
      <c r="U43">
        <v>51.756345640569393</v>
      </c>
      <c r="V43">
        <v>5.0068965517241386</v>
      </c>
      <c r="W43">
        <v>16.80116946399567</v>
      </c>
      <c r="X43">
        <v>64.782462524423607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4.0033800000000008</v>
      </c>
      <c r="AE43">
        <v>21.712782000000001</v>
      </c>
      <c r="AF43">
        <v>6.1515000000000022</v>
      </c>
      <c r="AG43">
        <v>28.132828799999999</v>
      </c>
      <c r="AH43">
        <v>16.636800000000001</v>
      </c>
      <c r="AI43">
        <v>2.2363999999999997</v>
      </c>
      <c r="AJ43">
        <v>0</v>
      </c>
      <c r="AK43">
        <v>11.25948</v>
      </c>
      <c r="AL43">
        <v>19.071799999999996</v>
      </c>
      <c r="AM43">
        <v>0</v>
      </c>
      <c r="AN43">
        <v>0</v>
      </c>
      <c r="AO43">
        <v>10.975607999999999</v>
      </c>
      <c r="AP43">
        <v>5.0637063490511602</v>
      </c>
      <c r="AQ43">
        <v>0</v>
      </c>
      <c r="AR43">
        <v>4.8489999999999993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881.57534507673483</v>
      </c>
      <c r="DN43">
        <v>30.745509809193294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450.00306305792975</v>
      </c>
      <c r="L44">
        <v>1.9973244484830126</v>
      </c>
      <c r="M44">
        <v>42.978801535636791</v>
      </c>
      <c r="N44">
        <v>25.724962910632282</v>
      </c>
      <c r="O44">
        <v>73.288699267782434</v>
      </c>
      <c r="P44">
        <v>20.376630707476167</v>
      </c>
      <c r="Q44">
        <v>4.0002933161953731</v>
      </c>
      <c r="R44">
        <v>10.813707440100881</v>
      </c>
      <c r="S44">
        <v>4.9976128719275543</v>
      </c>
      <c r="T44">
        <v>0</v>
      </c>
      <c r="U44">
        <v>51.756345640569393</v>
      </c>
      <c r="V44">
        <v>5.0068965517241386</v>
      </c>
      <c r="W44">
        <v>16.80116946399567</v>
      </c>
      <c r="X44">
        <v>64.782462524423607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4.0033800000000008</v>
      </c>
      <c r="AE44">
        <v>21.712782000000001</v>
      </c>
      <c r="AF44">
        <v>6.1515000000000022</v>
      </c>
      <c r="AG44">
        <v>28.132828799999999</v>
      </c>
      <c r="AH44">
        <v>16.636800000000001</v>
      </c>
      <c r="AI44">
        <v>1.39775</v>
      </c>
      <c r="AJ44">
        <v>0</v>
      </c>
      <c r="AK44">
        <v>11.25948</v>
      </c>
      <c r="AL44">
        <v>19.071799999999996</v>
      </c>
      <c r="AM44">
        <v>0</v>
      </c>
      <c r="AN44">
        <v>0</v>
      </c>
      <c r="AO44">
        <v>10.975607999999999</v>
      </c>
      <c r="AP44">
        <v>5.0637063490511602</v>
      </c>
      <c r="AQ44">
        <v>0</v>
      </c>
      <c r="AR44">
        <v>21.335599999999999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896.6959591836993</v>
      </c>
      <c r="DN44">
        <v>31.27284570222891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450.00447053087942</v>
      </c>
      <c r="L45">
        <v>1.9972870000505638</v>
      </c>
      <c r="M45">
        <v>42.978801535636791</v>
      </c>
      <c r="N45">
        <v>25.724962910632282</v>
      </c>
      <c r="O45">
        <v>73.288699267782434</v>
      </c>
      <c r="P45">
        <v>20.376630707476167</v>
      </c>
      <c r="Q45">
        <v>4.0002933161953731</v>
      </c>
      <c r="R45">
        <v>10.813707440100881</v>
      </c>
      <c r="S45">
        <v>4.9976128719275543</v>
      </c>
      <c r="T45">
        <v>0</v>
      </c>
      <c r="U45">
        <v>51.756345640569393</v>
      </c>
      <c r="V45">
        <v>5.0068965517241386</v>
      </c>
      <c r="W45">
        <v>16.80116946399567</v>
      </c>
      <c r="X45">
        <v>64.782462524423607</v>
      </c>
      <c r="Y45">
        <v>0</v>
      </c>
      <c r="Z45">
        <v>0</v>
      </c>
      <c r="AA45">
        <v>0</v>
      </c>
      <c r="AB45">
        <v>5.2685999999999993</v>
      </c>
      <c r="AC45">
        <v>0</v>
      </c>
      <c r="AD45">
        <v>4.0033800000000008</v>
      </c>
      <c r="AE45">
        <v>21.712782000000001</v>
      </c>
      <c r="AF45">
        <v>6.1515000000000022</v>
      </c>
      <c r="AG45">
        <v>28.132828799999999</v>
      </c>
      <c r="AH45">
        <v>16.636800000000001</v>
      </c>
      <c r="AI45">
        <v>0</v>
      </c>
      <c r="AJ45">
        <v>0</v>
      </c>
      <c r="AK45">
        <v>11.25948</v>
      </c>
      <c r="AL45">
        <v>19.071799999999996</v>
      </c>
      <c r="AM45">
        <v>0</v>
      </c>
      <c r="AN45">
        <v>0</v>
      </c>
      <c r="AO45">
        <v>10.975607999999999</v>
      </c>
      <c r="AP45">
        <v>5.0637063490511602</v>
      </c>
      <c r="AQ45">
        <v>0</v>
      </c>
      <c r="AR45">
        <v>21.335599999999999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904.60190603293177</v>
      </c>
      <c r="DN45">
        <v>31.548568301836958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475.00384226661726</v>
      </c>
      <c r="L46">
        <v>1.9972870000505638</v>
      </c>
      <c r="M46">
        <v>42.978801535636791</v>
      </c>
      <c r="N46">
        <v>25.724962910632282</v>
      </c>
      <c r="O46">
        <v>73.288699267782434</v>
      </c>
      <c r="P46">
        <v>20.376630707476167</v>
      </c>
      <c r="Q46">
        <v>4.0002933161953731</v>
      </c>
      <c r="R46">
        <v>10.813707440100881</v>
      </c>
      <c r="S46">
        <v>4.9976128719275543</v>
      </c>
      <c r="T46">
        <v>0</v>
      </c>
      <c r="U46">
        <v>51.756345640569393</v>
      </c>
      <c r="V46">
        <v>5.0068965517241386</v>
      </c>
      <c r="W46">
        <v>16.80116946399567</v>
      </c>
      <c r="X46">
        <v>64.782462524423607</v>
      </c>
      <c r="Y46">
        <v>0</v>
      </c>
      <c r="Z46">
        <v>0</v>
      </c>
      <c r="AA46">
        <v>0</v>
      </c>
      <c r="AB46">
        <v>5.2685999999999993</v>
      </c>
      <c r="AC46">
        <v>0</v>
      </c>
      <c r="AD46">
        <v>4.0033800000000008</v>
      </c>
      <c r="AE46">
        <v>21.712782000000001</v>
      </c>
      <c r="AF46">
        <v>6.1515000000000022</v>
      </c>
      <c r="AG46">
        <v>28.132828799999999</v>
      </c>
      <c r="AH46">
        <v>16.636800000000001</v>
      </c>
      <c r="AI46">
        <v>0</v>
      </c>
      <c r="AJ46">
        <v>0</v>
      </c>
      <c r="AK46">
        <v>11.25948</v>
      </c>
      <c r="AL46">
        <v>19.071799999999996</v>
      </c>
      <c r="AM46">
        <v>0</v>
      </c>
      <c r="AN46">
        <v>0</v>
      </c>
      <c r="AO46">
        <v>10.975607999999999</v>
      </c>
      <c r="AP46">
        <v>5.0637063490511602</v>
      </c>
      <c r="AQ46">
        <v>0</v>
      </c>
      <c r="AR46">
        <v>4.8489999999999993</v>
      </c>
      <c r="AS46">
        <v>14.009049424323521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912.82779727814443</v>
      </c>
      <c r="DN46">
        <v>31.835448792362289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474.99927763859193</v>
      </c>
      <c r="L47">
        <v>1.9973204762025121</v>
      </c>
      <c r="M47">
        <v>42.978801535636791</v>
      </c>
      <c r="N47">
        <v>25.724962910632282</v>
      </c>
      <c r="O47">
        <v>73.288699267782434</v>
      </c>
      <c r="P47">
        <v>20.376630707476167</v>
      </c>
      <c r="Q47">
        <v>4.000181763698631</v>
      </c>
      <c r="R47">
        <v>10.813707440100881</v>
      </c>
      <c r="S47">
        <v>4.9975045248868772</v>
      </c>
      <c r="T47">
        <v>0</v>
      </c>
      <c r="U47">
        <v>51.756345640569393</v>
      </c>
      <c r="V47">
        <v>5.0068965517241386</v>
      </c>
      <c r="W47">
        <v>16.80116946399567</v>
      </c>
      <c r="X47">
        <v>64.782462524423607</v>
      </c>
      <c r="Y47">
        <v>0</v>
      </c>
      <c r="Z47">
        <v>0</v>
      </c>
      <c r="AA47">
        <v>0</v>
      </c>
      <c r="AB47">
        <v>5.2685999999999993</v>
      </c>
      <c r="AC47">
        <v>0</v>
      </c>
      <c r="AD47">
        <v>4.0033800000000008</v>
      </c>
      <c r="AE47">
        <v>21.712782000000001</v>
      </c>
      <c r="AF47">
        <v>6.1515000000000022</v>
      </c>
      <c r="AG47">
        <v>28.132828799999999</v>
      </c>
      <c r="AH47">
        <v>16.636800000000001</v>
      </c>
      <c r="AI47">
        <v>0</v>
      </c>
      <c r="AJ47">
        <v>0</v>
      </c>
      <c r="AK47">
        <v>11.25948</v>
      </c>
      <c r="AL47">
        <v>19.071799999999996</v>
      </c>
      <c r="AM47">
        <v>0</v>
      </c>
      <c r="AN47">
        <v>0</v>
      </c>
      <c r="AO47">
        <v>10.975607999999999</v>
      </c>
      <c r="AP47">
        <v>5.7557462167548197</v>
      </c>
      <c r="AQ47">
        <v>0</v>
      </c>
      <c r="AR47">
        <v>4.8489999999999993</v>
      </c>
      <c r="AS47">
        <v>14.009049424323521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913.49188337295891</v>
      </c>
      <c r="DN47">
        <v>31.858651513840488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474.99927763859193</v>
      </c>
      <c r="L48">
        <v>1.9973204762025121</v>
      </c>
      <c r="M48">
        <v>42.978801535636791</v>
      </c>
      <c r="N48">
        <v>25.724962910632282</v>
      </c>
      <c r="O48">
        <v>73.288699267782434</v>
      </c>
      <c r="P48">
        <v>20.376630707476167</v>
      </c>
      <c r="Q48">
        <v>4.000181763698631</v>
      </c>
      <c r="R48">
        <v>10.813707440100881</v>
      </c>
      <c r="S48">
        <v>4.9975045248868772</v>
      </c>
      <c r="T48">
        <v>0</v>
      </c>
      <c r="U48">
        <v>51.756345640569393</v>
      </c>
      <c r="V48">
        <v>5.0068965517241386</v>
      </c>
      <c r="W48">
        <v>16.80116946399567</v>
      </c>
      <c r="X48">
        <v>64.782462524423607</v>
      </c>
      <c r="Y48">
        <v>0</v>
      </c>
      <c r="Z48">
        <v>0</v>
      </c>
      <c r="AA48">
        <v>0</v>
      </c>
      <c r="AB48">
        <v>5.2685999999999993</v>
      </c>
      <c r="AC48">
        <v>0</v>
      </c>
      <c r="AD48">
        <v>4.0033800000000008</v>
      </c>
      <c r="AE48">
        <v>21.712782000000001</v>
      </c>
      <c r="AF48">
        <v>6.1515000000000022</v>
      </c>
      <c r="AG48">
        <v>28.132828799999999</v>
      </c>
      <c r="AH48">
        <v>16.636800000000001</v>
      </c>
      <c r="AI48">
        <v>0</v>
      </c>
      <c r="AJ48">
        <v>0</v>
      </c>
      <c r="AK48">
        <v>11.25948</v>
      </c>
      <c r="AL48">
        <v>19.071799999999996</v>
      </c>
      <c r="AM48">
        <v>0</v>
      </c>
      <c r="AN48">
        <v>0</v>
      </c>
      <c r="AO48">
        <v>10.975607999999999</v>
      </c>
      <c r="AP48">
        <v>5.7557462167548197</v>
      </c>
      <c r="AQ48">
        <v>0</v>
      </c>
      <c r="AR48">
        <v>4.8489999999999993</v>
      </c>
      <c r="AS48">
        <v>14.009049424323521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913.49188337295891</v>
      </c>
      <c r="DN48">
        <v>31.858651513840488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474.99927763859193</v>
      </c>
      <c r="L49">
        <v>1.997315282239559</v>
      </c>
      <c r="M49">
        <v>42.978801535636791</v>
      </c>
      <c r="N49">
        <v>25.724962910632282</v>
      </c>
      <c r="O49">
        <v>73.288699267782434</v>
      </c>
      <c r="P49">
        <v>20.376630707476167</v>
      </c>
      <c r="Q49">
        <v>4.000181763698631</v>
      </c>
      <c r="R49">
        <v>10.813707440100881</v>
      </c>
      <c r="S49">
        <v>4.9975045248868772</v>
      </c>
      <c r="T49">
        <v>0</v>
      </c>
      <c r="U49">
        <v>51.756345640569393</v>
      </c>
      <c r="V49">
        <v>5.0068965517241386</v>
      </c>
      <c r="W49">
        <v>16.80116946399567</v>
      </c>
      <c r="X49">
        <v>57.217241039131864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4.0033800000000008</v>
      </c>
      <c r="AE49">
        <v>21.712782000000001</v>
      </c>
      <c r="AF49">
        <v>6.1515000000000022</v>
      </c>
      <c r="AG49">
        <v>28.132828799999999</v>
      </c>
      <c r="AH49">
        <v>16.636800000000001</v>
      </c>
      <c r="AI49">
        <v>0</v>
      </c>
      <c r="AJ49">
        <v>0</v>
      </c>
      <c r="AK49">
        <v>11.25948</v>
      </c>
      <c r="AL49">
        <v>9.9693499999999986</v>
      </c>
      <c r="AM49">
        <v>0</v>
      </c>
      <c r="AN49">
        <v>0</v>
      </c>
      <c r="AO49">
        <v>10.975607999999999</v>
      </c>
      <c r="AP49">
        <v>5.7557462167548197</v>
      </c>
      <c r="AQ49">
        <v>0</v>
      </c>
      <c r="AR49">
        <v>4.8489999999999993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892.29485950509365</v>
      </c>
      <c r="DN49">
        <v>31.119398702451075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474.99927763859193</v>
      </c>
      <c r="L50">
        <v>1.997315282239559</v>
      </c>
      <c r="M50">
        <v>42.978801535636791</v>
      </c>
      <c r="N50">
        <v>25.724962910632282</v>
      </c>
      <c r="O50">
        <v>73.288699267782434</v>
      </c>
      <c r="P50">
        <v>20.376630707476167</v>
      </c>
      <c r="Q50">
        <v>4.000181763698631</v>
      </c>
      <c r="R50">
        <v>10.813707440100881</v>
      </c>
      <c r="S50">
        <v>4.9975045248868772</v>
      </c>
      <c r="T50">
        <v>0</v>
      </c>
      <c r="U50">
        <v>51.756345640569393</v>
      </c>
      <c r="V50">
        <v>5.0068965517241386</v>
      </c>
      <c r="W50">
        <v>16.80116946399567</v>
      </c>
      <c r="X50">
        <v>46.974166173278078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4.0033800000000008</v>
      </c>
      <c r="AE50">
        <v>21.712782000000001</v>
      </c>
      <c r="AF50">
        <v>6.1515000000000022</v>
      </c>
      <c r="AG50">
        <v>28.132828799999999</v>
      </c>
      <c r="AH50">
        <v>16.636800000000001</v>
      </c>
      <c r="AI50">
        <v>0</v>
      </c>
      <c r="AJ50">
        <v>0</v>
      </c>
      <c r="AK50">
        <v>11.25948</v>
      </c>
      <c r="AL50">
        <v>9.9693499999999986</v>
      </c>
      <c r="AM50">
        <v>0</v>
      </c>
      <c r="AN50">
        <v>0</v>
      </c>
      <c r="AO50">
        <v>10.975607999999999</v>
      </c>
      <c r="AP50">
        <v>5.7557462167548197</v>
      </c>
      <c r="AQ50">
        <v>0</v>
      </c>
      <c r="AR50">
        <v>4.8489999999999993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882.39697626221914</v>
      </c>
      <c r="DN50">
        <v>30.774207079471818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474.99927763859193</v>
      </c>
      <c r="L51">
        <v>1.997315282239559</v>
      </c>
      <c r="M51">
        <v>42.978801535636791</v>
      </c>
      <c r="N51">
        <v>25.724962910632282</v>
      </c>
      <c r="O51">
        <v>73.288699267782434</v>
      </c>
      <c r="P51">
        <v>20.376630707476167</v>
      </c>
      <c r="Q51">
        <v>4.000181763698631</v>
      </c>
      <c r="R51">
        <v>10.813707440100881</v>
      </c>
      <c r="S51">
        <v>4.9975045248868772</v>
      </c>
      <c r="T51">
        <v>0</v>
      </c>
      <c r="U51">
        <v>51.756345640569393</v>
      </c>
      <c r="V51">
        <v>5.0068965517241386</v>
      </c>
      <c r="W51">
        <v>16.80116946399567</v>
      </c>
      <c r="X51">
        <v>36.858574599260173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4.0033800000000008</v>
      </c>
      <c r="AE51">
        <v>14.475187999999999</v>
      </c>
      <c r="AF51">
        <v>6.1515000000000022</v>
      </c>
      <c r="AG51">
        <v>28.132828799999999</v>
      </c>
      <c r="AH51">
        <v>16.636800000000001</v>
      </c>
      <c r="AI51">
        <v>0</v>
      </c>
      <c r="AJ51">
        <v>0</v>
      </c>
      <c r="AK51">
        <v>11.25948</v>
      </c>
      <c r="AL51">
        <v>9.9693499999999986</v>
      </c>
      <c r="AM51">
        <v>0</v>
      </c>
      <c r="AN51">
        <v>0</v>
      </c>
      <c r="AO51">
        <v>10.975607999999999</v>
      </c>
      <c r="AP51">
        <v>5.0637063490511602</v>
      </c>
      <c r="AQ51">
        <v>0</v>
      </c>
      <c r="AR51">
        <v>4.8489999999999993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855.7046465266053</v>
      </c>
      <c r="DN51">
        <v>29.843261949040674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474.99927763859193</v>
      </c>
      <c r="L52">
        <v>1.997315282239559</v>
      </c>
      <c r="M52">
        <v>42.978801535636791</v>
      </c>
      <c r="N52">
        <v>25.724962910632282</v>
      </c>
      <c r="O52">
        <v>73.288699267782434</v>
      </c>
      <c r="P52">
        <v>20.376630707476167</v>
      </c>
      <c r="Q52">
        <v>4.000181763698631</v>
      </c>
      <c r="R52">
        <v>10.813707440100881</v>
      </c>
      <c r="S52">
        <v>4.9975045248868772</v>
      </c>
      <c r="T52">
        <v>0</v>
      </c>
      <c r="U52">
        <v>51.756345640569393</v>
      </c>
      <c r="V52">
        <v>5.0068965517241386</v>
      </c>
      <c r="W52">
        <v>16.80116946399567</v>
      </c>
      <c r="X52">
        <v>36.858574599260173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4.0033800000000008</v>
      </c>
      <c r="AE52">
        <v>14.475187999999999</v>
      </c>
      <c r="AF52">
        <v>6.1515000000000022</v>
      </c>
      <c r="AG52">
        <v>28.132828799999999</v>
      </c>
      <c r="AH52">
        <v>16.636800000000001</v>
      </c>
      <c r="AI52">
        <v>0</v>
      </c>
      <c r="AJ52">
        <v>0</v>
      </c>
      <c r="AK52">
        <v>11.25948</v>
      </c>
      <c r="AL52">
        <v>9.9693499999999986</v>
      </c>
      <c r="AM52">
        <v>0</v>
      </c>
      <c r="AN52">
        <v>0</v>
      </c>
      <c r="AO52">
        <v>10.975607999999999</v>
      </c>
      <c r="AP52">
        <v>5.0637063490511602</v>
      </c>
      <c r="AQ52">
        <v>0</v>
      </c>
      <c r="AR52">
        <v>4.8489999999999993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855.7046465266053</v>
      </c>
      <c r="DN52">
        <v>29.843261949040674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474.99927763859193</v>
      </c>
      <c r="L53">
        <v>1.997322016204071</v>
      </c>
      <c r="M53">
        <v>42.978801535636791</v>
      </c>
      <c r="N53">
        <v>25.724962910632282</v>
      </c>
      <c r="O53">
        <v>73.288699267782434</v>
      </c>
      <c r="P53">
        <v>20.376630707476167</v>
      </c>
      <c r="Q53">
        <v>4.000181763698631</v>
      </c>
      <c r="R53">
        <v>10.813707440100881</v>
      </c>
      <c r="S53">
        <v>4.9975045248868772</v>
      </c>
      <c r="T53">
        <v>0</v>
      </c>
      <c r="U53">
        <v>51.756345640569393</v>
      </c>
      <c r="V53">
        <v>5.0068965517241386</v>
      </c>
      <c r="W53">
        <v>16.80116946399567</v>
      </c>
      <c r="X53">
        <v>36.858574599260173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4.0033800000000008</v>
      </c>
      <c r="AE53">
        <v>14.475187999999999</v>
      </c>
      <c r="AF53">
        <v>6.1515000000000022</v>
      </c>
      <c r="AG53">
        <v>28.132828799999999</v>
      </c>
      <c r="AH53">
        <v>16.636800000000001</v>
      </c>
      <c r="AI53">
        <v>0</v>
      </c>
      <c r="AJ53">
        <v>0</v>
      </c>
      <c r="AK53">
        <v>11.25948</v>
      </c>
      <c r="AL53">
        <v>9.9693499999999986</v>
      </c>
      <c r="AM53">
        <v>0</v>
      </c>
      <c r="AN53">
        <v>0</v>
      </c>
      <c r="AO53">
        <v>10.975607999999999</v>
      </c>
      <c r="AP53">
        <v>5.0637063490511602</v>
      </c>
      <c r="AQ53">
        <v>0</v>
      </c>
      <c r="AR53">
        <v>3.8791999999999995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854.76753546932343</v>
      </c>
      <c r="DN53">
        <v>29.810579740286872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474.99927763859193</v>
      </c>
      <c r="L54">
        <v>1.9973135234891486</v>
      </c>
      <c r="M54">
        <v>42.978801535636791</v>
      </c>
      <c r="N54">
        <v>25.724962910632282</v>
      </c>
      <c r="O54">
        <v>73.288699267782434</v>
      </c>
      <c r="P54">
        <v>20.376630707476167</v>
      </c>
      <c r="Q54">
        <v>4.000181763698631</v>
      </c>
      <c r="R54">
        <v>10.813707440100881</v>
      </c>
      <c r="S54">
        <v>4.9975045248868772</v>
      </c>
      <c r="T54">
        <v>0</v>
      </c>
      <c r="U54">
        <v>51.756345640569393</v>
      </c>
      <c r="V54">
        <v>5.0068965517241386</v>
      </c>
      <c r="W54">
        <v>16.80116946399567</v>
      </c>
      <c r="X54">
        <v>36.858574599260173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4.0033800000000008</v>
      </c>
      <c r="AE54">
        <v>14.475187999999999</v>
      </c>
      <c r="AF54">
        <v>6.1515000000000022</v>
      </c>
      <c r="AG54">
        <v>28.132828799999999</v>
      </c>
      <c r="AH54">
        <v>16.636800000000001</v>
      </c>
      <c r="AI54">
        <v>0</v>
      </c>
      <c r="AJ54">
        <v>0</v>
      </c>
      <c r="AK54">
        <v>11.25948</v>
      </c>
      <c r="AL54">
        <v>9.9693499999999986</v>
      </c>
      <c r="AM54">
        <v>0</v>
      </c>
      <c r="AN54">
        <v>0</v>
      </c>
      <c r="AO54">
        <v>10.975607999999999</v>
      </c>
      <c r="AP54">
        <v>5.0637063490511602</v>
      </c>
      <c r="AQ54">
        <v>0</v>
      </c>
      <c r="AR54">
        <v>3.8791999999999995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854.76752726281313</v>
      </c>
      <c r="DN54">
        <v>29.810579454082376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425.00072084377985</v>
      </c>
      <c r="L55">
        <v>3.4358022759270725</v>
      </c>
      <c r="M55">
        <v>42.978801535636791</v>
      </c>
      <c r="N55">
        <v>25.724962910632282</v>
      </c>
      <c r="O55">
        <v>73.288699267782434</v>
      </c>
      <c r="P55">
        <v>20.376630707476167</v>
      </c>
      <c r="Q55">
        <v>4.2283525769644781</v>
      </c>
      <c r="R55">
        <v>10.813707440100881</v>
      </c>
      <c r="S55">
        <v>5.1743388392857144</v>
      </c>
      <c r="T55">
        <v>0</v>
      </c>
      <c r="U55">
        <v>51.756345640569393</v>
      </c>
      <c r="V55">
        <v>5.0068965517241386</v>
      </c>
      <c r="W55">
        <v>16.80116946399567</v>
      </c>
      <c r="X55">
        <v>36.858574599260173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4.0033800000000008</v>
      </c>
      <c r="AE55">
        <v>14.475187999999999</v>
      </c>
      <c r="AF55">
        <v>6.1515000000000022</v>
      </c>
      <c r="AG55">
        <v>28.132828799999999</v>
      </c>
      <c r="AH55">
        <v>16.636800000000001</v>
      </c>
      <c r="AI55">
        <v>0</v>
      </c>
      <c r="AJ55">
        <v>0</v>
      </c>
      <c r="AK55">
        <v>11.25948</v>
      </c>
      <c r="AL55">
        <v>9.9693499999999986</v>
      </c>
      <c r="AM55">
        <v>0</v>
      </c>
      <c r="AN55">
        <v>0</v>
      </c>
      <c r="AO55">
        <v>10.975607999999999</v>
      </c>
      <c r="AP55">
        <v>5.0637063490511602</v>
      </c>
      <c r="AQ55">
        <v>0</v>
      </c>
      <c r="AR55">
        <v>3.8791999999999995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808.23529009820197</v>
      </c>
      <c r="DN55">
        <v>28.187753703984097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399.99903374591787</v>
      </c>
      <c r="L56">
        <v>1.9973056550626129</v>
      </c>
      <c r="M56">
        <v>42.978801535636791</v>
      </c>
      <c r="N56">
        <v>25.724962910632282</v>
      </c>
      <c r="O56">
        <v>73.288699267782434</v>
      </c>
      <c r="P56">
        <v>20.376630707476167</v>
      </c>
      <c r="Q56">
        <v>4.005078534031413</v>
      </c>
      <c r="R56">
        <v>10.813707440100881</v>
      </c>
      <c r="S56">
        <v>5.0006937172774863</v>
      </c>
      <c r="T56">
        <v>0</v>
      </c>
      <c r="U56">
        <v>51.756345640569393</v>
      </c>
      <c r="V56">
        <v>5.0068965517241386</v>
      </c>
      <c r="W56">
        <v>16.80116946399567</v>
      </c>
      <c r="X56">
        <v>36.858574599260173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4.0033800000000008</v>
      </c>
      <c r="AE56">
        <v>14.475187999999999</v>
      </c>
      <c r="AF56">
        <v>6.1515000000000022</v>
      </c>
      <c r="AG56">
        <v>28.132828799999999</v>
      </c>
      <c r="AH56">
        <v>16.636800000000001</v>
      </c>
      <c r="AI56">
        <v>0</v>
      </c>
      <c r="AJ56">
        <v>0</v>
      </c>
      <c r="AK56">
        <v>11.25948</v>
      </c>
      <c r="AL56">
        <v>9.9693499999999986</v>
      </c>
      <c r="AM56">
        <v>0</v>
      </c>
      <c r="AN56">
        <v>0</v>
      </c>
      <c r="AO56">
        <v>10.975607999999999</v>
      </c>
      <c r="AP56">
        <v>5.0637063490511602</v>
      </c>
      <c r="AQ56">
        <v>0</v>
      </c>
      <c r="AR56">
        <v>3.8791999999999995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782.30259794255471</v>
      </c>
      <c r="DN56">
        <v>27.283342975963709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398.94334322273079</v>
      </c>
      <c r="L57">
        <v>1.738587305961238</v>
      </c>
      <c r="M57">
        <v>42.978801535636791</v>
      </c>
      <c r="N57">
        <v>25.724962910632282</v>
      </c>
      <c r="O57">
        <v>73.288699267782434</v>
      </c>
      <c r="P57">
        <v>20.376630707476167</v>
      </c>
      <c r="Q57">
        <v>3.9219417988372101</v>
      </c>
      <c r="R57">
        <v>10.813707440100881</v>
      </c>
      <c r="S57">
        <v>4.9034664146341473</v>
      </c>
      <c r="T57">
        <v>0</v>
      </c>
      <c r="U57">
        <v>51.756345640569393</v>
      </c>
      <c r="V57">
        <v>5.0068965517241386</v>
      </c>
      <c r="W57">
        <v>16.80116946399567</v>
      </c>
      <c r="X57">
        <v>36.858574599260173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4.0033800000000008</v>
      </c>
      <c r="AE57">
        <v>14.475187999999999</v>
      </c>
      <c r="AF57">
        <v>6.1515000000000022</v>
      </c>
      <c r="AG57">
        <v>28.132828799999999</v>
      </c>
      <c r="AH57">
        <v>16.636800000000001</v>
      </c>
      <c r="AI57">
        <v>0</v>
      </c>
      <c r="AJ57">
        <v>0</v>
      </c>
      <c r="AK57">
        <v>11.25948</v>
      </c>
      <c r="AL57">
        <v>1.7337999999999998</v>
      </c>
      <c r="AM57">
        <v>0</v>
      </c>
      <c r="AN57">
        <v>0</v>
      </c>
      <c r="AO57">
        <v>10.975607999999999</v>
      </c>
      <c r="AP57">
        <v>5.0637063490511602</v>
      </c>
      <c r="AQ57">
        <v>0</v>
      </c>
      <c r="AR57">
        <v>3.8791999999999995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772.90018614747066</v>
      </c>
      <c r="DN57">
        <v>26.955431860921802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425.00072084377985</v>
      </c>
      <c r="L58">
        <v>1.8006881321681276</v>
      </c>
      <c r="M58">
        <v>42.978801535636791</v>
      </c>
      <c r="N58">
        <v>25.724962910632282</v>
      </c>
      <c r="O58">
        <v>73.288699267782434</v>
      </c>
      <c r="P58">
        <v>20.376630707476167</v>
      </c>
      <c r="Q58">
        <v>3.9953420752565569</v>
      </c>
      <c r="R58">
        <v>10.813707440100881</v>
      </c>
      <c r="S58">
        <v>4.9990055248618779</v>
      </c>
      <c r="T58">
        <v>0</v>
      </c>
      <c r="U58">
        <v>51.756345640569393</v>
      </c>
      <c r="V58">
        <v>5.0068965517241386</v>
      </c>
      <c r="W58">
        <v>16.80116946399567</v>
      </c>
      <c r="X58">
        <v>36.858574599260173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4.0033800000000008</v>
      </c>
      <c r="AE58">
        <v>14.475187999999999</v>
      </c>
      <c r="AF58">
        <v>6.1515000000000022</v>
      </c>
      <c r="AG58">
        <v>28.132828799999999</v>
      </c>
      <c r="AH58">
        <v>16.636800000000001</v>
      </c>
      <c r="AI58">
        <v>0</v>
      </c>
      <c r="AJ58">
        <v>0</v>
      </c>
      <c r="AK58">
        <v>11.25948</v>
      </c>
      <c r="AL58">
        <v>1.7337999999999998</v>
      </c>
      <c r="AM58">
        <v>0</v>
      </c>
      <c r="AN58">
        <v>0</v>
      </c>
      <c r="AO58">
        <v>10.975607999999999</v>
      </c>
      <c r="AP58">
        <v>5.0637063490511602</v>
      </c>
      <c r="AQ58">
        <v>0</v>
      </c>
      <c r="AR58">
        <v>3.8791999999999995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798.30268432324078</v>
      </c>
      <c r="DN58">
        <v>27.841351519054513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449.99853033195029</v>
      </c>
      <c r="L59">
        <v>1.997315282239559</v>
      </c>
      <c r="M59">
        <v>42.978801535636791</v>
      </c>
      <c r="N59">
        <v>25.724962910632282</v>
      </c>
      <c r="O59">
        <v>73.288699267782434</v>
      </c>
      <c r="P59">
        <v>20.376630707476167</v>
      </c>
      <c r="Q59">
        <v>4.0043706122448981</v>
      </c>
      <c r="R59">
        <v>10.813707440100881</v>
      </c>
      <c r="S59">
        <v>4.9997481263383303</v>
      </c>
      <c r="T59">
        <v>0</v>
      </c>
      <c r="U59">
        <v>51.756345640569393</v>
      </c>
      <c r="V59">
        <v>5.0068965517241386</v>
      </c>
      <c r="W59">
        <v>16.80116946399567</v>
      </c>
      <c r="X59">
        <v>36.858574599260173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4.0033800000000008</v>
      </c>
      <c r="AE59">
        <v>14.475187999999999</v>
      </c>
      <c r="AF59">
        <v>6.1515000000000022</v>
      </c>
      <c r="AG59">
        <v>28.132828799999999</v>
      </c>
      <c r="AH59">
        <v>16.636800000000001</v>
      </c>
      <c r="AI59">
        <v>0</v>
      </c>
      <c r="AJ59">
        <v>0</v>
      </c>
      <c r="AK59">
        <v>11.25948</v>
      </c>
      <c r="AL59">
        <v>1.7337999999999998</v>
      </c>
      <c r="AM59">
        <v>0</v>
      </c>
      <c r="AN59">
        <v>0</v>
      </c>
      <c r="AO59">
        <v>10.975607999999999</v>
      </c>
      <c r="AP59">
        <v>5.0637063490511602</v>
      </c>
      <c r="AQ59">
        <v>0</v>
      </c>
      <c r="AR59">
        <v>4.8489999999999993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823.59462810764546</v>
      </c>
      <c r="DN59">
        <v>28.723415511356599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474.99927763859193</v>
      </c>
      <c r="L60">
        <v>1.9973535866431429</v>
      </c>
      <c r="M60">
        <v>42.978801535636791</v>
      </c>
      <c r="N60">
        <v>25.724962910632282</v>
      </c>
      <c r="O60">
        <v>73.288699267782434</v>
      </c>
      <c r="P60">
        <v>20.376630707476167</v>
      </c>
      <c r="Q60">
        <v>4.0043706122448981</v>
      </c>
      <c r="R60">
        <v>10.813707440100881</v>
      </c>
      <c r="S60">
        <v>4.9997481263383303</v>
      </c>
      <c r="T60">
        <v>0</v>
      </c>
      <c r="U60">
        <v>51.756345640569393</v>
      </c>
      <c r="V60">
        <v>5.0068965517241386</v>
      </c>
      <c r="W60">
        <v>16.80116946399567</v>
      </c>
      <c r="X60">
        <v>36.858574599260173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4.0033800000000008</v>
      </c>
      <c r="AE60">
        <v>14.475187999999999</v>
      </c>
      <c r="AF60">
        <v>6.1515000000000022</v>
      </c>
      <c r="AG60">
        <v>28.132828799999999</v>
      </c>
      <c r="AH60">
        <v>19.132319999999993</v>
      </c>
      <c r="AI60">
        <v>0</v>
      </c>
      <c r="AJ60">
        <v>0</v>
      </c>
      <c r="AK60">
        <v>11.25948</v>
      </c>
      <c r="AL60">
        <v>1.7337999999999998</v>
      </c>
      <c r="AM60">
        <v>0</v>
      </c>
      <c r="AN60">
        <v>0</v>
      </c>
      <c r="AO60">
        <v>10.975607999999999</v>
      </c>
      <c r="AP60">
        <v>5.0637063490511602</v>
      </c>
      <c r="AQ60">
        <v>0</v>
      </c>
      <c r="AR60">
        <v>4.8489999999999993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850.16430839259522</v>
      </c>
      <c r="DN60">
        <v>29.650040837452025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509.61774339319203</v>
      </c>
      <c r="L61">
        <v>9.4175244356868326</v>
      </c>
      <c r="M61">
        <v>42.978801535636791</v>
      </c>
      <c r="N61">
        <v>25.724962910632282</v>
      </c>
      <c r="O61">
        <v>73.288699267782434</v>
      </c>
      <c r="P61">
        <v>20.376630707476167</v>
      </c>
      <c r="Q61">
        <v>8.7764267219057484</v>
      </c>
      <c r="R61">
        <v>10.813707440100881</v>
      </c>
      <c r="S61">
        <v>11.590945882352941</v>
      </c>
      <c r="T61">
        <v>0</v>
      </c>
      <c r="U61">
        <v>51.756345640569393</v>
      </c>
      <c r="V61">
        <v>5.0068965517241386</v>
      </c>
      <c r="W61">
        <v>16.80116946399567</v>
      </c>
      <c r="X61">
        <v>36.858574599260173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4.0033800000000008</v>
      </c>
      <c r="AE61">
        <v>14.475187999999999</v>
      </c>
      <c r="AF61">
        <v>6.1515000000000022</v>
      </c>
      <c r="AG61">
        <v>28.132828799999999</v>
      </c>
      <c r="AH61">
        <v>19.132319999999993</v>
      </c>
      <c r="AI61">
        <v>0</v>
      </c>
      <c r="AJ61">
        <v>0</v>
      </c>
      <c r="AK61">
        <v>11.25948</v>
      </c>
      <c r="AL61">
        <v>1.7337999999999998</v>
      </c>
      <c r="AM61">
        <v>0</v>
      </c>
      <c r="AN61">
        <v>0</v>
      </c>
      <c r="AO61">
        <v>10.975607999999999</v>
      </c>
      <c r="AP61">
        <v>5.0637063490511602</v>
      </c>
      <c r="AQ61">
        <v>0</v>
      </c>
      <c r="AR61">
        <v>5.8187999999999978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905.47097939469722</v>
      </c>
      <c r="DN61">
        <v>31.578877104669299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509.61774339319203</v>
      </c>
      <c r="L62">
        <v>9.4175910693302001</v>
      </c>
      <c r="M62">
        <v>42.978801535636791</v>
      </c>
      <c r="N62">
        <v>25.724962910632282</v>
      </c>
      <c r="O62">
        <v>73.288699267782434</v>
      </c>
      <c r="P62">
        <v>20.376630707476167</v>
      </c>
      <c r="Q62">
        <v>8.7764267219057484</v>
      </c>
      <c r="R62">
        <v>10.813707440100881</v>
      </c>
      <c r="S62">
        <v>11.590945882352941</v>
      </c>
      <c r="T62">
        <v>0</v>
      </c>
      <c r="U62">
        <v>51.756345640569393</v>
      </c>
      <c r="V62">
        <v>5.0068965517241386</v>
      </c>
      <c r="W62">
        <v>16.80116946399567</v>
      </c>
      <c r="X62">
        <v>36.858574599260173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4.0033800000000008</v>
      </c>
      <c r="AE62">
        <v>14.475187999999999</v>
      </c>
      <c r="AF62">
        <v>6.1515000000000022</v>
      </c>
      <c r="AG62">
        <v>28.132828799999999</v>
      </c>
      <c r="AH62">
        <v>19.132319999999993</v>
      </c>
      <c r="AI62">
        <v>0</v>
      </c>
      <c r="AJ62">
        <v>0</v>
      </c>
      <c r="AK62">
        <v>11.25948</v>
      </c>
      <c r="AL62">
        <v>1.7337999999999998</v>
      </c>
      <c r="AM62">
        <v>0</v>
      </c>
      <c r="AN62">
        <v>0</v>
      </c>
      <c r="AO62">
        <v>10.975607999999999</v>
      </c>
      <c r="AP62">
        <v>5.0637063490511602</v>
      </c>
      <c r="AQ62">
        <v>0</v>
      </c>
      <c r="AR62">
        <v>21.578049999999998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920.69920705843788</v>
      </c>
      <c r="DN62">
        <v>32.109966074571872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1.3115316320249034E-3</v>
      </c>
      <c r="K63">
        <v>355.00116152023662</v>
      </c>
      <c r="L63">
        <v>2.9700729296333006</v>
      </c>
      <c r="M63">
        <v>42.978801535636791</v>
      </c>
      <c r="N63">
        <v>25.724962910632282</v>
      </c>
      <c r="O63">
        <v>73.288699267782434</v>
      </c>
      <c r="P63">
        <v>20.376630707476167</v>
      </c>
      <c r="Q63">
        <v>4.0043706122448981</v>
      </c>
      <c r="R63">
        <v>10.813707440100881</v>
      </c>
      <c r="S63">
        <v>4.9990626241505494</v>
      </c>
      <c r="T63">
        <v>0</v>
      </c>
      <c r="U63">
        <v>51.756345640569393</v>
      </c>
      <c r="V63">
        <v>5.0068965517241386</v>
      </c>
      <c r="W63">
        <v>16.80116946399567</v>
      </c>
      <c r="X63">
        <v>36.858574599260173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4.0033800000000008</v>
      </c>
      <c r="AE63">
        <v>14.475187999999999</v>
      </c>
      <c r="AF63">
        <v>6.1515000000000022</v>
      </c>
      <c r="AG63">
        <v>28.132828799999999</v>
      </c>
      <c r="AH63">
        <v>19.132319999999993</v>
      </c>
      <c r="AI63">
        <v>0</v>
      </c>
      <c r="AJ63">
        <v>0</v>
      </c>
      <c r="AK63">
        <v>11.25948</v>
      </c>
      <c r="AL63">
        <v>1.7337999999999998</v>
      </c>
      <c r="AM63">
        <v>0</v>
      </c>
      <c r="AN63">
        <v>0</v>
      </c>
      <c r="AO63">
        <v>10.975607999999999</v>
      </c>
      <c r="AP63">
        <v>5.0637063490511602</v>
      </c>
      <c r="AQ63">
        <v>0</v>
      </c>
      <c r="AR63">
        <v>21.578049999999998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754.08325929532987</v>
      </c>
      <c r="DN63">
        <v>26.299185988796403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1.7941752890476587E-3</v>
      </c>
      <c r="K64">
        <v>382.00027375806638</v>
      </c>
      <c r="L64">
        <v>3.0011733126269262</v>
      </c>
      <c r="M64">
        <v>42.978801535636791</v>
      </c>
      <c r="N64">
        <v>25.724962910632282</v>
      </c>
      <c r="O64">
        <v>73.288699267782434</v>
      </c>
      <c r="P64">
        <v>20.376630707476167</v>
      </c>
      <c r="Q64">
        <v>4.0043706122448981</v>
      </c>
      <c r="R64">
        <v>10.813707440100881</v>
      </c>
      <c r="S64">
        <v>4.9990626241505494</v>
      </c>
      <c r="T64">
        <v>0</v>
      </c>
      <c r="U64">
        <v>51.756345640569393</v>
      </c>
      <c r="V64">
        <v>5.0068965517241386</v>
      </c>
      <c r="W64">
        <v>16.80116946399567</v>
      </c>
      <c r="X64">
        <v>36.858574599260173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4.0033800000000008</v>
      </c>
      <c r="AE64">
        <v>14.475187999999999</v>
      </c>
      <c r="AF64">
        <v>6.1515000000000022</v>
      </c>
      <c r="AG64">
        <v>28.132828799999999</v>
      </c>
      <c r="AH64">
        <v>19.132319999999993</v>
      </c>
      <c r="AI64">
        <v>0</v>
      </c>
      <c r="AJ64">
        <v>0</v>
      </c>
      <c r="AK64">
        <v>11.25948</v>
      </c>
      <c r="AL64">
        <v>1.7337999999999998</v>
      </c>
      <c r="AM64">
        <v>0</v>
      </c>
      <c r="AN64">
        <v>0</v>
      </c>
      <c r="AO64">
        <v>10.975607999999999</v>
      </c>
      <c r="AP64">
        <v>5.0637063490511602</v>
      </c>
      <c r="AQ64">
        <v>0</v>
      </c>
      <c r="AR64">
        <v>5.8187999999999978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764.97485681084152</v>
      </c>
      <c r="DN64">
        <v>26.679033737765298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1.0563420149581904</v>
      </c>
      <c r="K65">
        <v>430.00026822764841</v>
      </c>
      <c r="L65">
        <v>3.0011733126269262</v>
      </c>
      <c r="M65">
        <v>42.978801535636791</v>
      </c>
      <c r="N65">
        <v>25.724962910632282</v>
      </c>
      <c r="O65">
        <v>73.288699267782434</v>
      </c>
      <c r="P65">
        <v>20.376630707476167</v>
      </c>
      <c r="Q65">
        <v>4.0043706122448981</v>
      </c>
      <c r="R65">
        <v>10.813707440100881</v>
      </c>
      <c r="S65">
        <v>4.9990626241505494</v>
      </c>
      <c r="T65">
        <v>0</v>
      </c>
      <c r="U65">
        <v>51.756345640569393</v>
      </c>
      <c r="V65">
        <v>5.0068965517241386</v>
      </c>
      <c r="W65">
        <v>16.80116946399567</v>
      </c>
      <c r="X65">
        <v>36.858574599260173</v>
      </c>
      <c r="Y65">
        <v>0</v>
      </c>
      <c r="Z65">
        <v>2.8638167999999995</v>
      </c>
      <c r="AA65">
        <v>0</v>
      </c>
      <c r="AB65">
        <v>5.2685999999999993</v>
      </c>
      <c r="AC65">
        <v>0</v>
      </c>
      <c r="AD65">
        <v>4.0033800000000008</v>
      </c>
      <c r="AE65">
        <v>14.475187999999999</v>
      </c>
      <c r="AF65">
        <v>6.1515000000000022</v>
      </c>
      <c r="AG65">
        <v>28.132828799999999</v>
      </c>
      <c r="AH65">
        <v>19.132319999999993</v>
      </c>
      <c r="AI65">
        <v>0</v>
      </c>
      <c r="AJ65">
        <v>0</v>
      </c>
      <c r="AK65">
        <v>11.25948</v>
      </c>
      <c r="AL65">
        <v>1.7337999999999998</v>
      </c>
      <c r="AM65">
        <v>0</v>
      </c>
      <c r="AN65">
        <v>0</v>
      </c>
      <c r="AO65">
        <v>10.975607999999999</v>
      </c>
      <c r="AP65">
        <v>5.0637063490511602</v>
      </c>
      <c r="AQ65">
        <v>0</v>
      </c>
      <c r="AR65">
        <v>4.8489999999999993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816.53019165082992</v>
      </c>
      <c r="DN65">
        <v>28.47704120702798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1.7941752890476587E-3</v>
      </c>
      <c r="K66">
        <v>431.00136677223327</v>
      </c>
      <c r="L66">
        <v>3.0011733126269262</v>
      </c>
      <c r="M66">
        <v>42.978801535636791</v>
      </c>
      <c r="N66">
        <v>25.724962910632282</v>
      </c>
      <c r="O66">
        <v>73.288699267782434</v>
      </c>
      <c r="P66">
        <v>20.376630707476167</v>
      </c>
      <c r="Q66">
        <v>4.0043706122448981</v>
      </c>
      <c r="R66">
        <v>10.813707440100881</v>
      </c>
      <c r="S66">
        <v>4.9990626241505494</v>
      </c>
      <c r="T66">
        <v>0</v>
      </c>
      <c r="U66">
        <v>51.756345640569393</v>
      </c>
      <c r="V66">
        <v>5.0068965517241386</v>
      </c>
      <c r="W66">
        <v>16.80116946399567</v>
      </c>
      <c r="X66">
        <v>36.858574599260173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4.0033800000000008</v>
      </c>
      <c r="AE66">
        <v>14.475187999999999</v>
      </c>
      <c r="AF66">
        <v>6.1515000000000022</v>
      </c>
      <c r="AG66">
        <v>28.132828799999999</v>
      </c>
      <c r="AH66">
        <v>19.132319999999993</v>
      </c>
      <c r="AI66">
        <v>0</v>
      </c>
      <c r="AJ66">
        <v>0</v>
      </c>
      <c r="AK66">
        <v>11.25948</v>
      </c>
      <c r="AL66">
        <v>1.7337999999999998</v>
      </c>
      <c r="AM66">
        <v>0</v>
      </c>
      <c r="AN66">
        <v>0</v>
      </c>
      <c r="AO66">
        <v>10.975607999999999</v>
      </c>
      <c r="AP66">
        <v>5.0637063490511602</v>
      </c>
      <c r="AQ66">
        <v>0</v>
      </c>
      <c r="AR66">
        <v>4.8489999999999993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816.47854359596352</v>
      </c>
      <c r="DN66">
        <v>28.475239966810022</v>
      </c>
    </row>
    <row r="67" spans="1:118">
      <c r="A67" t="s">
        <v>109</v>
      </c>
      <c r="B67">
        <v>0</v>
      </c>
      <c r="C67">
        <v>0</v>
      </c>
      <c r="D67">
        <v>2.1830146627565981</v>
      </c>
      <c r="E67">
        <v>0</v>
      </c>
      <c r="F67">
        <v>0</v>
      </c>
      <c r="G67">
        <v>0</v>
      </c>
      <c r="H67">
        <v>0</v>
      </c>
      <c r="I67">
        <v>0</v>
      </c>
      <c r="J67">
        <v>1.7941752890476587E-3</v>
      </c>
      <c r="K67">
        <v>485.00119678468729</v>
      </c>
      <c r="L67">
        <v>3.0011733126269262</v>
      </c>
      <c r="M67">
        <v>42.978801535636791</v>
      </c>
      <c r="N67">
        <v>25.724962910632282</v>
      </c>
      <c r="O67">
        <v>73.288699267782434</v>
      </c>
      <c r="P67">
        <v>20.376630707476167</v>
      </c>
      <c r="Q67">
        <v>4.0043706122448981</v>
      </c>
      <c r="R67">
        <v>10.813707440100881</v>
      </c>
      <c r="S67">
        <v>4.9990626241505494</v>
      </c>
      <c r="T67">
        <v>0</v>
      </c>
      <c r="U67">
        <v>51.756345640569393</v>
      </c>
      <c r="V67">
        <v>5.0068965517241386</v>
      </c>
      <c r="W67">
        <v>16.80116946399567</v>
      </c>
      <c r="X67">
        <v>36.858574599260173</v>
      </c>
      <c r="Y67">
        <v>0</v>
      </c>
      <c r="Z67">
        <v>0</v>
      </c>
      <c r="AA67">
        <v>0</v>
      </c>
      <c r="AB67">
        <v>5.2685999999999993</v>
      </c>
      <c r="AC67">
        <v>0</v>
      </c>
      <c r="AD67">
        <v>4.0033800000000008</v>
      </c>
      <c r="AE67">
        <v>14.475187999999999</v>
      </c>
      <c r="AF67">
        <v>6.1515000000000022</v>
      </c>
      <c r="AG67">
        <v>28.132828799999999</v>
      </c>
      <c r="AH67">
        <v>19.132319999999993</v>
      </c>
      <c r="AI67">
        <v>0</v>
      </c>
      <c r="AJ67">
        <v>0</v>
      </c>
      <c r="AK67">
        <v>11.25948</v>
      </c>
      <c r="AL67">
        <v>1.7337999999999998</v>
      </c>
      <c r="AM67">
        <v>0</v>
      </c>
      <c r="AN67">
        <v>0</v>
      </c>
      <c r="AO67">
        <v>10.975607999999999</v>
      </c>
      <c r="AP67">
        <v>5.1762331568078519</v>
      </c>
      <c r="AQ67">
        <v>0</v>
      </c>
      <c r="AR67">
        <v>3.8791999999999995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867.17233077466483</v>
      </c>
      <c r="DN67">
        <v>30.243207471075895</v>
      </c>
    </row>
    <row r="68" spans="1:118">
      <c r="A68" t="s">
        <v>110</v>
      </c>
      <c r="B68">
        <v>0</v>
      </c>
      <c r="C68">
        <v>0</v>
      </c>
      <c r="D68">
        <v>7.6782544641250297E-4</v>
      </c>
      <c r="E68">
        <v>0</v>
      </c>
      <c r="F68">
        <v>0</v>
      </c>
      <c r="G68">
        <v>0</v>
      </c>
      <c r="H68">
        <v>0</v>
      </c>
      <c r="I68">
        <v>0</v>
      </c>
      <c r="J68">
        <v>1.7941752890476587E-3</v>
      </c>
      <c r="K68">
        <v>461.99980056179777</v>
      </c>
      <c r="L68">
        <v>3.0011695097477058</v>
      </c>
      <c r="M68">
        <v>42.978801535636791</v>
      </c>
      <c r="N68">
        <v>25.724962910632282</v>
      </c>
      <c r="O68">
        <v>73.288699267782434</v>
      </c>
      <c r="P68">
        <v>20.376630707476167</v>
      </c>
      <c r="Q68">
        <v>4.0043706122448981</v>
      </c>
      <c r="R68">
        <v>10.813707440100881</v>
      </c>
      <c r="S68">
        <v>4.9990626241505494</v>
      </c>
      <c r="T68">
        <v>0</v>
      </c>
      <c r="U68">
        <v>51.756345640569393</v>
      </c>
      <c r="V68">
        <v>5.0068965517241386</v>
      </c>
      <c r="W68">
        <v>16.80116946399567</v>
      </c>
      <c r="X68">
        <v>36.858574599260173</v>
      </c>
      <c r="Y68">
        <v>0</v>
      </c>
      <c r="Z68">
        <v>0</v>
      </c>
      <c r="AA68">
        <v>0</v>
      </c>
      <c r="AB68">
        <v>5.2685999999999993</v>
      </c>
      <c r="AC68">
        <v>0</v>
      </c>
      <c r="AD68">
        <v>4.0033800000000008</v>
      </c>
      <c r="AE68">
        <v>14.475187999999999</v>
      </c>
      <c r="AF68">
        <v>6.1515000000000022</v>
      </c>
      <c r="AG68">
        <v>28.132828799999999</v>
      </c>
      <c r="AH68">
        <v>19.132319999999993</v>
      </c>
      <c r="AI68">
        <v>0</v>
      </c>
      <c r="AJ68">
        <v>0</v>
      </c>
      <c r="AK68">
        <v>11.25948</v>
      </c>
      <c r="AL68">
        <v>1.7337999999999998</v>
      </c>
      <c r="AM68">
        <v>0</v>
      </c>
      <c r="AN68">
        <v>0</v>
      </c>
      <c r="AO68">
        <v>10.975607999999999</v>
      </c>
      <c r="AP68">
        <v>5.1762331568078519</v>
      </c>
      <c r="AQ68">
        <v>0</v>
      </c>
      <c r="AR68">
        <v>3.8791999999999995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842.8373727531706</v>
      </c>
      <c r="DN68">
        <v>29.39451862949139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1.7941752890476587E-3</v>
      </c>
      <c r="K69">
        <v>466.00114932763722</v>
      </c>
      <c r="L69">
        <v>3.0011733126269262</v>
      </c>
      <c r="M69">
        <v>42.978801535636791</v>
      </c>
      <c r="N69">
        <v>25.724962910632282</v>
      </c>
      <c r="O69">
        <v>73.288699267782434</v>
      </c>
      <c r="P69">
        <v>20.376630707476167</v>
      </c>
      <c r="Q69">
        <v>4.0043706122448981</v>
      </c>
      <c r="R69">
        <v>10.813707440100881</v>
      </c>
      <c r="S69">
        <v>4.9990626241505494</v>
      </c>
      <c r="T69">
        <v>0</v>
      </c>
      <c r="U69">
        <v>51.756345640569393</v>
      </c>
      <c r="V69">
        <v>5.0068965517241386</v>
      </c>
      <c r="W69">
        <v>16.80116946399567</v>
      </c>
      <c r="X69">
        <v>36.858574599260173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4.0033800000000008</v>
      </c>
      <c r="AE69">
        <v>14.475187999999999</v>
      </c>
      <c r="AF69">
        <v>6.1515000000000022</v>
      </c>
      <c r="AG69">
        <v>28.132828799999999</v>
      </c>
      <c r="AH69">
        <v>19.132319999999993</v>
      </c>
      <c r="AI69">
        <v>0</v>
      </c>
      <c r="AJ69">
        <v>0</v>
      </c>
      <c r="AK69">
        <v>11.25948</v>
      </c>
      <c r="AL69">
        <v>1.7337999999999998</v>
      </c>
      <c r="AM69">
        <v>0</v>
      </c>
      <c r="AN69">
        <v>0</v>
      </c>
      <c r="AO69">
        <v>10.975607999999999</v>
      </c>
      <c r="AP69">
        <v>5.1762331568078519</v>
      </c>
      <c r="AQ69">
        <v>0</v>
      </c>
      <c r="AR69">
        <v>3.8791999999999995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846.70313778837601</v>
      </c>
      <c r="DN69">
        <v>29.529338337558077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1.7941752890476587E-3</v>
      </c>
      <c r="K70">
        <v>482.99917653178647</v>
      </c>
      <c r="L70">
        <v>3.0011733126269262</v>
      </c>
      <c r="M70">
        <v>42.978801535636791</v>
      </c>
      <c r="N70">
        <v>25.724962910632282</v>
      </c>
      <c r="O70">
        <v>73.288699267782434</v>
      </c>
      <c r="P70">
        <v>20.376630707476167</v>
      </c>
      <c r="Q70">
        <v>4.0043706122448981</v>
      </c>
      <c r="R70">
        <v>10.813707440100881</v>
      </c>
      <c r="S70">
        <v>4.9990626241505494</v>
      </c>
      <c r="T70">
        <v>0</v>
      </c>
      <c r="U70">
        <v>51.756345640569393</v>
      </c>
      <c r="V70">
        <v>5.0068965517241386</v>
      </c>
      <c r="W70">
        <v>16.80116946399567</v>
      </c>
      <c r="X70">
        <v>36.858574599260173</v>
      </c>
      <c r="Y70">
        <v>0</v>
      </c>
      <c r="Z70">
        <v>0</v>
      </c>
      <c r="AA70">
        <v>0</v>
      </c>
      <c r="AB70">
        <v>5.2685999999999993</v>
      </c>
      <c r="AC70">
        <v>0</v>
      </c>
      <c r="AD70">
        <v>4.0033800000000008</v>
      </c>
      <c r="AE70">
        <v>14.475187999999999</v>
      </c>
      <c r="AF70">
        <v>6.1515000000000022</v>
      </c>
      <c r="AG70">
        <v>28.132828799999999</v>
      </c>
      <c r="AH70">
        <v>19.132319999999993</v>
      </c>
      <c r="AI70">
        <v>0</v>
      </c>
      <c r="AJ70">
        <v>0</v>
      </c>
      <c r="AK70">
        <v>11.25948</v>
      </c>
      <c r="AL70">
        <v>1.7337999999999998</v>
      </c>
      <c r="AM70">
        <v>0</v>
      </c>
      <c r="AN70">
        <v>0</v>
      </c>
      <c r="AO70">
        <v>10.975607999999999</v>
      </c>
      <c r="AP70">
        <v>5.1762331568078519</v>
      </c>
      <c r="AQ70">
        <v>0</v>
      </c>
      <c r="AR70">
        <v>3.8791999999999995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863.12833147398987</v>
      </c>
      <c r="DN70">
        <v>30.10217185609358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1.7941752890476587E-3</v>
      </c>
      <c r="K71">
        <v>509.61774339319203</v>
      </c>
      <c r="L71">
        <v>6.3023953962487846</v>
      </c>
      <c r="M71">
        <v>42.978801535636791</v>
      </c>
      <c r="N71">
        <v>25.724962910632282</v>
      </c>
      <c r="O71">
        <v>73.288699267782434</v>
      </c>
      <c r="P71">
        <v>20.376630707476167</v>
      </c>
      <c r="Q71">
        <v>8.7764267219057484</v>
      </c>
      <c r="R71">
        <v>10.813707440100881</v>
      </c>
      <c r="S71">
        <v>11.590945882352941</v>
      </c>
      <c r="T71">
        <v>0</v>
      </c>
      <c r="U71">
        <v>51.756345640569393</v>
      </c>
      <c r="V71">
        <v>5.0068965517241386</v>
      </c>
      <c r="W71">
        <v>16.80116946399567</v>
      </c>
      <c r="X71">
        <v>36.858574599260173</v>
      </c>
      <c r="Y71">
        <v>0</v>
      </c>
      <c r="Z71">
        <v>0</v>
      </c>
      <c r="AA71">
        <v>0</v>
      </c>
      <c r="AB71">
        <v>5.2685999999999993</v>
      </c>
      <c r="AC71">
        <v>0</v>
      </c>
      <c r="AD71">
        <v>4.0033800000000008</v>
      </c>
      <c r="AE71">
        <v>21.712782000000001</v>
      </c>
      <c r="AF71">
        <v>6.1515000000000022</v>
      </c>
      <c r="AG71">
        <v>28.132828799999999</v>
      </c>
      <c r="AH71">
        <v>19.132319999999993</v>
      </c>
      <c r="AI71">
        <v>0</v>
      </c>
      <c r="AJ71">
        <v>0</v>
      </c>
      <c r="AK71">
        <v>11.25948</v>
      </c>
      <c r="AL71">
        <v>59.217938999999987</v>
      </c>
      <c r="AM71">
        <v>0</v>
      </c>
      <c r="AN71">
        <v>0</v>
      </c>
      <c r="AO71">
        <v>10.975607999999999</v>
      </c>
      <c r="AP71">
        <v>5.0637063490511602</v>
      </c>
      <c r="AQ71">
        <v>0</v>
      </c>
      <c r="AR71">
        <v>4.8489999999999993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966.38979892906696</v>
      </c>
      <c r="DN71">
        <v>33.703438906150495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1.7941752890476587E-3</v>
      </c>
      <c r="K72">
        <v>509.61774339319203</v>
      </c>
      <c r="L72">
        <v>6.3024164390382706</v>
      </c>
      <c r="M72">
        <v>42.978801535636791</v>
      </c>
      <c r="N72">
        <v>25.724962910632282</v>
      </c>
      <c r="O72">
        <v>73.288699267782434</v>
      </c>
      <c r="P72">
        <v>20.376630707476167</v>
      </c>
      <c r="Q72">
        <v>8.7764267219057484</v>
      </c>
      <c r="R72">
        <v>10.813707440100881</v>
      </c>
      <c r="S72">
        <v>11.590945882352941</v>
      </c>
      <c r="T72">
        <v>0</v>
      </c>
      <c r="U72">
        <v>51.756345640569393</v>
      </c>
      <c r="V72">
        <v>5.0068965517241386</v>
      </c>
      <c r="W72">
        <v>16.80116946399567</v>
      </c>
      <c r="X72">
        <v>36.858574599260173</v>
      </c>
      <c r="Y72">
        <v>0</v>
      </c>
      <c r="Z72">
        <v>0</v>
      </c>
      <c r="AA72">
        <v>0</v>
      </c>
      <c r="AB72">
        <v>5.2685999999999993</v>
      </c>
      <c r="AC72">
        <v>0</v>
      </c>
      <c r="AD72">
        <v>4.0033800000000008</v>
      </c>
      <c r="AE72">
        <v>21.712782000000001</v>
      </c>
      <c r="AF72">
        <v>6.1515000000000022</v>
      </c>
      <c r="AG72">
        <v>28.132828799999999</v>
      </c>
      <c r="AH72">
        <v>19.132319999999993</v>
      </c>
      <c r="AI72">
        <v>0</v>
      </c>
      <c r="AJ72">
        <v>0</v>
      </c>
      <c r="AK72">
        <v>11.25948</v>
      </c>
      <c r="AL72">
        <v>59.217938999999987</v>
      </c>
      <c r="AM72">
        <v>0</v>
      </c>
      <c r="AN72">
        <v>0</v>
      </c>
      <c r="AO72">
        <v>10.975607999999999</v>
      </c>
      <c r="AP72">
        <v>5.0637063490511602</v>
      </c>
      <c r="AQ72">
        <v>10.699150000000001</v>
      </c>
      <c r="AR72">
        <v>4.8489999999999993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976.72840757357767</v>
      </c>
      <c r="DN72">
        <v>34.064001304429311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509.61774339319203</v>
      </c>
      <c r="L73">
        <v>6.3024164390382706</v>
      </c>
      <c r="M73">
        <v>42.978801535636791</v>
      </c>
      <c r="N73">
        <v>25.724962910632282</v>
      </c>
      <c r="O73">
        <v>73.288699267782434</v>
      </c>
      <c r="P73">
        <v>20.376630707476167</v>
      </c>
      <c r="Q73">
        <v>8.7764267219057484</v>
      </c>
      <c r="R73">
        <v>10.813707440100881</v>
      </c>
      <c r="S73">
        <v>11.590945882352941</v>
      </c>
      <c r="T73">
        <v>0</v>
      </c>
      <c r="U73">
        <v>51.756345640569393</v>
      </c>
      <c r="V73">
        <v>5.0068965517241386</v>
      </c>
      <c r="W73">
        <v>16.80116946399567</v>
      </c>
      <c r="X73">
        <v>36.858574599260173</v>
      </c>
      <c r="Y73">
        <v>0</v>
      </c>
      <c r="Z73">
        <v>0</v>
      </c>
      <c r="AA73">
        <v>0</v>
      </c>
      <c r="AB73">
        <v>5.2685999999999993</v>
      </c>
      <c r="AC73">
        <v>0</v>
      </c>
      <c r="AD73">
        <v>4.0033800000000008</v>
      </c>
      <c r="AE73">
        <v>21.712782000000001</v>
      </c>
      <c r="AF73">
        <v>6.1515000000000022</v>
      </c>
      <c r="AG73">
        <v>28.132828799999999</v>
      </c>
      <c r="AH73">
        <v>19.132319999999993</v>
      </c>
      <c r="AI73">
        <v>0</v>
      </c>
      <c r="AJ73">
        <v>0</v>
      </c>
      <c r="AK73">
        <v>11.25948</v>
      </c>
      <c r="AL73">
        <v>59.217938999999987</v>
      </c>
      <c r="AM73">
        <v>0</v>
      </c>
      <c r="AN73">
        <v>0</v>
      </c>
      <c r="AO73">
        <v>10.975607999999999</v>
      </c>
      <c r="AP73">
        <v>5.1762331568078519</v>
      </c>
      <c r="AQ73">
        <v>10.699150000000001</v>
      </c>
      <c r="AR73">
        <v>5.8187999999999978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977.48707416766183</v>
      </c>
      <c r="DN73">
        <v>34.090467342812701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509.61774339319203</v>
      </c>
      <c r="L74">
        <v>6.3024164390382706</v>
      </c>
      <c r="M74">
        <v>42.978801535636791</v>
      </c>
      <c r="N74">
        <v>25.724962910632282</v>
      </c>
      <c r="O74">
        <v>73.288699267782434</v>
      </c>
      <c r="P74">
        <v>20.376630707476167</v>
      </c>
      <c r="Q74">
        <v>8.7764267219057484</v>
      </c>
      <c r="R74">
        <v>10.813707440100881</v>
      </c>
      <c r="S74">
        <v>11.590945882352941</v>
      </c>
      <c r="T74">
        <v>0</v>
      </c>
      <c r="U74">
        <v>51.756345640569393</v>
      </c>
      <c r="V74">
        <v>5.0068965517241386</v>
      </c>
      <c r="W74">
        <v>16.80116946399567</v>
      </c>
      <c r="X74">
        <v>36.858574599260173</v>
      </c>
      <c r="Y74">
        <v>0</v>
      </c>
      <c r="Z74">
        <v>0</v>
      </c>
      <c r="AA74">
        <v>6.1420439766520563</v>
      </c>
      <c r="AB74">
        <v>5.2685999999999993</v>
      </c>
      <c r="AC74">
        <v>0</v>
      </c>
      <c r="AD74">
        <v>4.0033800000000008</v>
      </c>
      <c r="AE74">
        <v>21.712782000000001</v>
      </c>
      <c r="AF74">
        <v>6.1515000000000022</v>
      </c>
      <c r="AG74">
        <v>28.132828799999999</v>
      </c>
      <c r="AH74">
        <v>19.132319999999993</v>
      </c>
      <c r="AI74">
        <v>0</v>
      </c>
      <c r="AJ74">
        <v>0</v>
      </c>
      <c r="AK74">
        <v>11.25948</v>
      </c>
      <c r="AL74">
        <v>29.908049999999996</v>
      </c>
      <c r="AM74">
        <v>0</v>
      </c>
      <c r="AN74">
        <v>0</v>
      </c>
      <c r="AO74">
        <v>10.975607999999999</v>
      </c>
      <c r="AP74">
        <v>5.1762331568078519</v>
      </c>
      <c r="AQ74">
        <v>21.572980000000001</v>
      </c>
      <c r="AR74">
        <v>5.8187999999999978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965.60722950552747</v>
      </c>
      <c r="DN74">
        <v>33.676296981599236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5.901525438199104</v>
      </c>
      <c r="H75">
        <v>0</v>
      </c>
      <c r="I75">
        <v>0</v>
      </c>
      <c r="J75">
        <v>29.552480378608525</v>
      </c>
      <c r="K75">
        <v>509.61774339319203</v>
      </c>
      <c r="L75">
        <v>6.3024164390382706</v>
      </c>
      <c r="M75">
        <v>42.978801535636791</v>
      </c>
      <c r="N75">
        <v>25.724962910632282</v>
      </c>
      <c r="O75">
        <v>73.288699267782434</v>
      </c>
      <c r="P75">
        <v>20.376630707476167</v>
      </c>
      <c r="Q75">
        <v>8.7764267219057484</v>
      </c>
      <c r="R75">
        <v>10.813707440100881</v>
      </c>
      <c r="S75">
        <v>11.590945882352941</v>
      </c>
      <c r="T75">
        <v>0</v>
      </c>
      <c r="U75">
        <v>51.756345640569393</v>
      </c>
      <c r="V75">
        <v>5.0068965517241386</v>
      </c>
      <c r="W75">
        <v>16.80116946399567</v>
      </c>
      <c r="X75">
        <v>36.858574599260173</v>
      </c>
      <c r="Y75">
        <v>0</v>
      </c>
      <c r="Z75">
        <v>0</v>
      </c>
      <c r="AA75">
        <v>6.1420439766520563</v>
      </c>
      <c r="AB75">
        <v>5.2685999999999993</v>
      </c>
      <c r="AC75">
        <v>0</v>
      </c>
      <c r="AD75">
        <v>4.0033800000000008</v>
      </c>
      <c r="AE75">
        <v>21.712782000000001</v>
      </c>
      <c r="AF75">
        <v>6.1515000000000022</v>
      </c>
      <c r="AG75">
        <v>28.132828799999999</v>
      </c>
      <c r="AH75">
        <v>30.819672000000004</v>
      </c>
      <c r="AI75">
        <v>0</v>
      </c>
      <c r="AJ75">
        <v>0</v>
      </c>
      <c r="AK75">
        <v>11.25948</v>
      </c>
      <c r="AL75">
        <v>9.9693499999999986</v>
      </c>
      <c r="AM75">
        <v>0</v>
      </c>
      <c r="AN75">
        <v>0</v>
      </c>
      <c r="AO75">
        <v>10.975607999999999</v>
      </c>
      <c r="AP75">
        <v>5.1762331568078519</v>
      </c>
      <c r="AQ75">
        <v>21.572980000000001</v>
      </c>
      <c r="AR75">
        <v>5.8187999999999978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1000.5172516296092</v>
      </c>
      <c r="DN75">
        <v>25.968932674325227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5.763351296545931</v>
      </c>
      <c r="H76">
        <v>0</v>
      </c>
      <c r="I76">
        <v>0</v>
      </c>
      <c r="J76">
        <v>21.663621107216855</v>
      </c>
      <c r="K76">
        <v>509.61774339319203</v>
      </c>
      <c r="L76">
        <v>6.3024164390382706</v>
      </c>
      <c r="M76">
        <v>42.978801535636791</v>
      </c>
      <c r="N76">
        <v>25.724962910632282</v>
      </c>
      <c r="O76">
        <v>73.288699267782434</v>
      </c>
      <c r="P76">
        <v>20.376630707476167</v>
      </c>
      <c r="Q76">
        <v>8.7764267219057484</v>
      </c>
      <c r="R76">
        <v>10.813707440100881</v>
      </c>
      <c r="S76">
        <v>11.590945882352941</v>
      </c>
      <c r="T76">
        <v>0</v>
      </c>
      <c r="U76">
        <v>51.756345640569393</v>
      </c>
      <c r="V76">
        <v>5.0068965517241386</v>
      </c>
      <c r="W76">
        <v>16.80116946399567</v>
      </c>
      <c r="X76">
        <v>36.858574599260173</v>
      </c>
      <c r="Y76">
        <v>0</v>
      </c>
      <c r="Z76">
        <v>0</v>
      </c>
      <c r="AA76">
        <v>12.342385319862164</v>
      </c>
      <c r="AB76">
        <v>5.2685999999999993</v>
      </c>
      <c r="AC76">
        <v>0</v>
      </c>
      <c r="AD76">
        <v>12.010140000000003</v>
      </c>
      <c r="AE76">
        <v>21.712782000000001</v>
      </c>
      <c r="AF76">
        <v>6.1515000000000022</v>
      </c>
      <c r="AG76">
        <v>28.132828799999999</v>
      </c>
      <c r="AH76">
        <v>41.092895999999996</v>
      </c>
      <c r="AI76">
        <v>0</v>
      </c>
      <c r="AJ76">
        <v>0</v>
      </c>
      <c r="AK76">
        <v>11.25948</v>
      </c>
      <c r="AL76">
        <v>1.7337999999999998</v>
      </c>
      <c r="AM76">
        <v>1.5805799999999999</v>
      </c>
      <c r="AN76">
        <v>0</v>
      </c>
      <c r="AO76">
        <v>10.975607999999999</v>
      </c>
      <c r="AP76">
        <v>5.1762331568078519</v>
      </c>
      <c r="AQ76">
        <v>32.359470000000002</v>
      </c>
      <c r="AR76">
        <v>5.8187999999999978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1028.1640399063513</v>
      </c>
      <c r="DN76">
        <v>18.906956327748528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5.763351296545931</v>
      </c>
      <c r="H77">
        <v>0</v>
      </c>
      <c r="I77">
        <v>0</v>
      </c>
      <c r="J77">
        <v>21.663621107216855</v>
      </c>
      <c r="K77">
        <v>509.61774339319203</v>
      </c>
      <c r="L77">
        <v>6.3024164390382706</v>
      </c>
      <c r="M77">
        <v>42.978801535636791</v>
      </c>
      <c r="N77">
        <v>25.724962910632282</v>
      </c>
      <c r="O77">
        <v>73.288699267782434</v>
      </c>
      <c r="P77">
        <v>20.376630707476167</v>
      </c>
      <c r="Q77">
        <v>8.7764267219057484</v>
      </c>
      <c r="R77">
        <v>10.813707440100881</v>
      </c>
      <c r="S77">
        <v>11.590945882352941</v>
      </c>
      <c r="T77">
        <v>0</v>
      </c>
      <c r="U77">
        <v>51.756345640569393</v>
      </c>
      <c r="V77">
        <v>5.0068965517241386</v>
      </c>
      <c r="W77">
        <v>16.80116946399567</v>
      </c>
      <c r="X77">
        <v>36.858574599260173</v>
      </c>
      <c r="Y77">
        <v>0</v>
      </c>
      <c r="Z77">
        <v>0</v>
      </c>
      <c r="AA77">
        <v>12.342385319862164</v>
      </c>
      <c r="AB77">
        <v>11.53238</v>
      </c>
      <c r="AC77">
        <v>4.25068</v>
      </c>
      <c r="AD77">
        <v>16.050652800000005</v>
      </c>
      <c r="AE77">
        <v>21.712782000000001</v>
      </c>
      <c r="AF77">
        <v>6.1515000000000022</v>
      </c>
      <c r="AG77">
        <v>28.132828799999999</v>
      </c>
      <c r="AH77">
        <v>51.366119999999988</v>
      </c>
      <c r="AI77">
        <v>1.39775</v>
      </c>
      <c r="AJ77">
        <v>0</v>
      </c>
      <c r="AK77">
        <v>11.25948</v>
      </c>
      <c r="AL77">
        <v>1.7337999999999998</v>
      </c>
      <c r="AM77">
        <v>1.9903599999999997</v>
      </c>
      <c r="AN77">
        <v>0</v>
      </c>
      <c r="AO77">
        <v>10.975607999999999</v>
      </c>
      <c r="AP77">
        <v>5.1762331568078519</v>
      </c>
      <c r="AQ77">
        <v>43.145960000000002</v>
      </c>
      <c r="AR77">
        <v>5.8187999999999978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1064.3251277881564</v>
      </c>
      <c r="DN77">
        <v>20.168085245943622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6.6123256201098703</v>
      </c>
      <c r="H78">
        <v>0</v>
      </c>
      <c r="I78">
        <v>0</v>
      </c>
      <c r="J78">
        <v>21.663621107216855</v>
      </c>
      <c r="K78">
        <v>509.61774339319203</v>
      </c>
      <c r="L78">
        <v>6.3024164390382706</v>
      </c>
      <c r="M78">
        <v>42.978801535636791</v>
      </c>
      <c r="N78">
        <v>25.724962910632282</v>
      </c>
      <c r="O78">
        <v>73.288699267782434</v>
      </c>
      <c r="P78">
        <v>20.376630707476167</v>
      </c>
      <c r="Q78">
        <v>8.7764267219057484</v>
      </c>
      <c r="R78">
        <v>10.813707440100881</v>
      </c>
      <c r="S78">
        <v>11.590945882352941</v>
      </c>
      <c r="T78">
        <v>0</v>
      </c>
      <c r="U78">
        <v>51.756345640569393</v>
      </c>
      <c r="V78">
        <v>5.0068965517241386</v>
      </c>
      <c r="W78">
        <v>16.80116946399567</v>
      </c>
      <c r="X78">
        <v>36.858574599260173</v>
      </c>
      <c r="Y78">
        <v>0</v>
      </c>
      <c r="Z78">
        <v>8.5914503999999976</v>
      </c>
      <c r="AA78">
        <v>18.513577979793244</v>
      </c>
      <c r="AB78">
        <v>17.351255999999999</v>
      </c>
      <c r="AC78">
        <v>12.764903812156431</v>
      </c>
      <c r="AD78">
        <v>16.050652800000005</v>
      </c>
      <c r="AE78">
        <v>21.712782000000001</v>
      </c>
      <c r="AF78">
        <v>6.835</v>
      </c>
      <c r="AG78">
        <v>28.132828799999999</v>
      </c>
      <c r="AH78">
        <v>61.639344000000008</v>
      </c>
      <c r="AI78">
        <v>2.2363999999999997</v>
      </c>
      <c r="AJ78">
        <v>0</v>
      </c>
      <c r="AK78">
        <v>11.25948</v>
      </c>
      <c r="AL78">
        <v>1.7337999999999998</v>
      </c>
      <c r="AM78">
        <v>6.9405023999999997</v>
      </c>
      <c r="AN78">
        <v>0</v>
      </c>
      <c r="AO78">
        <v>10.975607999999999</v>
      </c>
      <c r="AP78">
        <v>5.1762331568078519</v>
      </c>
      <c r="AQ78">
        <v>43.145960000000002</v>
      </c>
      <c r="AR78">
        <v>5.8187999999999978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1106.7882842820813</v>
      </c>
      <c r="DN78">
        <v>24.395162347669689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5.2364148007590137</v>
      </c>
      <c r="H79">
        <v>0</v>
      </c>
      <c r="I79">
        <v>0</v>
      </c>
      <c r="J79">
        <v>21.663621107216855</v>
      </c>
      <c r="K79">
        <v>509.61774339319203</v>
      </c>
      <c r="L79">
        <v>6.3024164390382706</v>
      </c>
      <c r="M79">
        <v>42.978801535636791</v>
      </c>
      <c r="N79">
        <v>25.724962910632282</v>
      </c>
      <c r="O79">
        <v>73.288699267782434</v>
      </c>
      <c r="P79">
        <v>20.376630707476167</v>
      </c>
      <c r="Q79">
        <v>8.7764267219057484</v>
      </c>
      <c r="R79">
        <v>10.813707440100881</v>
      </c>
      <c r="S79">
        <v>11.590945882352941</v>
      </c>
      <c r="T79">
        <v>0</v>
      </c>
      <c r="U79">
        <v>51.756345640569393</v>
      </c>
      <c r="V79">
        <v>5.0068965517241386</v>
      </c>
      <c r="W79">
        <v>16.80116946399567</v>
      </c>
      <c r="X79">
        <v>36.858574599260173</v>
      </c>
      <c r="Y79">
        <v>0</v>
      </c>
      <c r="Z79">
        <v>8.5914503999999976</v>
      </c>
      <c r="AA79">
        <v>18.513577979793244</v>
      </c>
      <c r="AB79">
        <v>17.351255999999999</v>
      </c>
      <c r="AC79">
        <v>12.764903812156431</v>
      </c>
      <c r="AD79">
        <v>16.050652800000005</v>
      </c>
      <c r="AE79">
        <v>21.712782000000001</v>
      </c>
      <c r="AF79">
        <v>6.835</v>
      </c>
      <c r="AG79">
        <v>28.132828799999999</v>
      </c>
      <c r="AH79">
        <v>61.639344000000008</v>
      </c>
      <c r="AI79">
        <v>14.362160799999996</v>
      </c>
      <c r="AJ79">
        <v>0</v>
      </c>
      <c r="AK79">
        <v>11.25948</v>
      </c>
      <c r="AL79">
        <v>1.7337999999999998</v>
      </c>
      <c r="AM79">
        <v>6.9405023999999997</v>
      </c>
      <c r="AN79">
        <v>0</v>
      </c>
      <c r="AO79">
        <v>10.329984</v>
      </c>
      <c r="AP79">
        <v>5.1762331568078519</v>
      </c>
      <c r="AQ79">
        <v>43.145960000000002</v>
      </c>
      <c r="AR79">
        <v>5.8187999999999978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1116.5519975760706</v>
      </c>
      <c r="DN79">
        <v>24.735675034329763</v>
      </c>
    </row>
    <row r="80" spans="1:118">
      <c r="A80" t="s">
        <v>122</v>
      </c>
      <c r="B80">
        <v>0</v>
      </c>
      <c r="C80">
        <v>0</v>
      </c>
      <c r="D80">
        <v>6.5095073823651157</v>
      </c>
      <c r="E80">
        <v>0</v>
      </c>
      <c r="F80">
        <v>0</v>
      </c>
      <c r="G80">
        <v>0</v>
      </c>
      <c r="H80">
        <v>0</v>
      </c>
      <c r="I80">
        <v>0</v>
      </c>
      <c r="J80">
        <v>35.868427123425761</v>
      </c>
      <c r="K80">
        <v>509.61774339319203</v>
      </c>
      <c r="L80">
        <v>6.3024164390382706</v>
      </c>
      <c r="M80">
        <v>42.978801535636791</v>
      </c>
      <c r="N80">
        <v>25.724962910632282</v>
      </c>
      <c r="O80">
        <v>73.288699267782434</v>
      </c>
      <c r="P80">
        <v>20.376630707476167</v>
      </c>
      <c r="Q80">
        <v>8.7764267219057484</v>
      </c>
      <c r="R80">
        <v>10.813707440100881</v>
      </c>
      <c r="S80">
        <v>11.590945882352941</v>
      </c>
      <c r="T80">
        <v>0</v>
      </c>
      <c r="U80">
        <v>51.756345640569393</v>
      </c>
      <c r="V80">
        <v>5.0068965517241386</v>
      </c>
      <c r="W80">
        <v>16.80116946399567</v>
      </c>
      <c r="X80">
        <v>36.858574599260173</v>
      </c>
      <c r="Y80">
        <v>0</v>
      </c>
      <c r="Z80">
        <v>8.5914503999999976</v>
      </c>
      <c r="AA80">
        <v>18.513577979793244</v>
      </c>
      <c r="AB80">
        <v>17.351255999999999</v>
      </c>
      <c r="AC80">
        <v>12.764903812156431</v>
      </c>
      <c r="AD80">
        <v>16.050652800000005</v>
      </c>
      <c r="AE80">
        <v>21.712782000000001</v>
      </c>
      <c r="AF80">
        <v>6.835</v>
      </c>
      <c r="AG80">
        <v>28.132828799999999</v>
      </c>
      <c r="AH80">
        <v>61.639344000000008</v>
      </c>
      <c r="AI80">
        <v>21.543241200000001</v>
      </c>
      <c r="AJ80">
        <v>0</v>
      </c>
      <c r="AK80">
        <v>11.25948</v>
      </c>
      <c r="AL80">
        <v>1.7337999999999998</v>
      </c>
      <c r="AM80">
        <v>6.9405023999999997</v>
      </c>
      <c r="AN80">
        <v>0</v>
      </c>
      <c r="AO80">
        <v>10.329984</v>
      </c>
      <c r="AP80">
        <v>5.1762331568078519</v>
      </c>
      <c r="AQ80">
        <v>43.145960000000002</v>
      </c>
      <c r="AR80">
        <v>6.7885999999999997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1146.5878399797652</v>
      </c>
      <c r="DN80">
        <v>18.328611628450005</v>
      </c>
    </row>
    <row r="81" spans="1:118">
      <c r="A81" t="s">
        <v>123</v>
      </c>
      <c r="B81">
        <v>0</v>
      </c>
      <c r="C81">
        <v>0</v>
      </c>
      <c r="D81">
        <v>3.5365426214620808</v>
      </c>
      <c r="E81">
        <v>0</v>
      </c>
      <c r="F81">
        <v>0</v>
      </c>
      <c r="G81">
        <v>0</v>
      </c>
      <c r="H81">
        <v>0</v>
      </c>
      <c r="I81">
        <v>0</v>
      </c>
      <c r="J81">
        <v>35.868777587005304</v>
      </c>
      <c r="K81">
        <v>509.61774339319203</v>
      </c>
      <c r="L81">
        <v>6.3024164390382706</v>
      </c>
      <c r="M81">
        <v>42.978801535636791</v>
      </c>
      <c r="N81">
        <v>25.724962910632282</v>
      </c>
      <c r="O81">
        <v>73.288699267782434</v>
      </c>
      <c r="P81">
        <v>20.376630707476167</v>
      </c>
      <c r="Q81">
        <v>8.7764267219057484</v>
      </c>
      <c r="R81">
        <v>10.813707440100881</v>
      </c>
      <c r="S81">
        <v>11.590945882352941</v>
      </c>
      <c r="T81">
        <v>0</v>
      </c>
      <c r="U81">
        <v>51.756345640569393</v>
      </c>
      <c r="V81">
        <v>5.0068965517241386</v>
      </c>
      <c r="W81">
        <v>16.80116946399567</v>
      </c>
      <c r="X81">
        <v>36.858574599260173</v>
      </c>
      <c r="Y81">
        <v>0</v>
      </c>
      <c r="Z81">
        <v>8.5914503999999976</v>
      </c>
      <c r="AA81">
        <v>18.513577979793244</v>
      </c>
      <c r="AB81">
        <v>17.351255999999999</v>
      </c>
      <c r="AC81">
        <v>12.764903812156431</v>
      </c>
      <c r="AD81">
        <v>16.050652800000005</v>
      </c>
      <c r="AE81">
        <v>21.712782000000001</v>
      </c>
      <c r="AF81">
        <v>6.835</v>
      </c>
      <c r="AG81">
        <v>28.132828799999999</v>
      </c>
      <c r="AH81">
        <v>61.639344000000008</v>
      </c>
      <c r="AI81">
        <v>21.543241200000001</v>
      </c>
      <c r="AJ81">
        <v>0</v>
      </c>
      <c r="AK81">
        <v>11.25948</v>
      </c>
      <c r="AL81">
        <v>1.7337999999999998</v>
      </c>
      <c r="AM81">
        <v>6.9405023999999997</v>
      </c>
      <c r="AN81">
        <v>0</v>
      </c>
      <c r="AO81">
        <v>10.329984</v>
      </c>
      <c r="AP81">
        <v>5.1762331568078519</v>
      </c>
      <c r="AQ81">
        <v>43.145960000000002</v>
      </c>
      <c r="AR81">
        <v>7.2734999999999976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1127.7497708358251</v>
      </c>
      <c r="DN81">
        <v>34.678966475066616</v>
      </c>
    </row>
    <row r="82" spans="1:118">
      <c r="A82" t="s">
        <v>124</v>
      </c>
      <c r="B82">
        <v>0</v>
      </c>
      <c r="C82">
        <v>0</v>
      </c>
      <c r="D82">
        <v>1.804449158241702E-4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509.61774339319203</v>
      </c>
      <c r="L82">
        <v>6.3024164390382706</v>
      </c>
      <c r="M82">
        <v>42.978801535636791</v>
      </c>
      <c r="N82">
        <v>25.724962910632282</v>
      </c>
      <c r="O82">
        <v>73.288699267782434</v>
      </c>
      <c r="P82">
        <v>20.376630707476167</v>
      </c>
      <c r="Q82">
        <v>8.7764267219057484</v>
      </c>
      <c r="R82">
        <v>10.813707440100881</v>
      </c>
      <c r="S82">
        <v>11.590945882352941</v>
      </c>
      <c r="T82">
        <v>0</v>
      </c>
      <c r="U82">
        <v>51.756345640569393</v>
      </c>
      <c r="V82">
        <v>5.0068965517241386</v>
      </c>
      <c r="W82">
        <v>16.80116946399567</v>
      </c>
      <c r="X82">
        <v>36.858574599260173</v>
      </c>
      <c r="Y82">
        <v>0</v>
      </c>
      <c r="Z82">
        <v>8.5914503999999976</v>
      </c>
      <c r="AA82">
        <v>18.513577979793244</v>
      </c>
      <c r="AB82">
        <v>17.351255999999999</v>
      </c>
      <c r="AC82">
        <v>12.764903812156431</v>
      </c>
      <c r="AD82">
        <v>16.050652800000005</v>
      </c>
      <c r="AE82">
        <v>21.712782000000001</v>
      </c>
      <c r="AF82">
        <v>6.835</v>
      </c>
      <c r="AG82">
        <v>28.132828799999999</v>
      </c>
      <c r="AH82">
        <v>61.639344000000008</v>
      </c>
      <c r="AI82">
        <v>21.543241200000001</v>
      </c>
      <c r="AJ82">
        <v>0</v>
      </c>
      <c r="AK82">
        <v>11.25948</v>
      </c>
      <c r="AL82">
        <v>18.204899999999999</v>
      </c>
      <c r="AM82">
        <v>6.9405023999999997</v>
      </c>
      <c r="AN82">
        <v>0</v>
      </c>
      <c r="AO82">
        <v>10.329984</v>
      </c>
      <c r="AP82">
        <v>5.1762331568078519</v>
      </c>
      <c r="AQ82">
        <v>43.145960000000002</v>
      </c>
      <c r="AR82">
        <v>21.578049999999998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1114.9160150386431</v>
      </c>
      <c r="DN82">
        <v>38.883232508697077</v>
      </c>
    </row>
    <row r="83" spans="1:118">
      <c r="A83" t="s">
        <v>125</v>
      </c>
      <c r="B83">
        <v>0</v>
      </c>
      <c r="C83">
        <v>0</v>
      </c>
      <c r="D83">
        <v>2.2142136055514969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509.61774339319203</v>
      </c>
      <c r="L83">
        <v>6.3024164390382706</v>
      </c>
      <c r="M83">
        <v>42.978801535636791</v>
      </c>
      <c r="N83">
        <v>25.724962910632282</v>
      </c>
      <c r="O83">
        <v>73.288699267782434</v>
      </c>
      <c r="P83">
        <v>20.376630707476167</v>
      </c>
      <c r="Q83">
        <v>8.7764267219057484</v>
      </c>
      <c r="R83">
        <v>10.813707440100881</v>
      </c>
      <c r="S83">
        <v>11.590945882352941</v>
      </c>
      <c r="T83">
        <v>0</v>
      </c>
      <c r="U83">
        <v>51.756345640569393</v>
      </c>
      <c r="V83">
        <v>5.0068965517241386</v>
      </c>
      <c r="W83">
        <v>16.80116946399567</v>
      </c>
      <c r="X83">
        <v>36.858574599260173</v>
      </c>
      <c r="Y83">
        <v>0</v>
      </c>
      <c r="Z83">
        <v>8.5914503999999976</v>
      </c>
      <c r="AA83">
        <v>18.513577979793244</v>
      </c>
      <c r="AB83">
        <v>17.351255999999999</v>
      </c>
      <c r="AC83">
        <v>12.764903812156431</v>
      </c>
      <c r="AD83">
        <v>16.050652800000005</v>
      </c>
      <c r="AE83">
        <v>21.712782000000001</v>
      </c>
      <c r="AF83">
        <v>6.835</v>
      </c>
      <c r="AG83">
        <v>28.132828799999999</v>
      </c>
      <c r="AH83">
        <v>61.639344000000008</v>
      </c>
      <c r="AI83">
        <v>21.543241200000001</v>
      </c>
      <c r="AJ83">
        <v>0</v>
      </c>
      <c r="AK83">
        <v>11.25948</v>
      </c>
      <c r="AL83">
        <v>59.217938999999987</v>
      </c>
      <c r="AM83">
        <v>6.9405023999999997</v>
      </c>
      <c r="AN83">
        <v>0</v>
      </c>
      <c r="AO83">
        <v>10.329984</v>
      </c>
      <c r="AP83">
        <v>5.1762331568078519</v>
      </c>
      <c r="AQ83">
        <v>43.145960000000002</v>
      </c>
      <c r="AR83">
        <v>21.578049999999998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1156.6858092058515</v>
      </c>
      <c r="DN83">
        <v>40.340510502124246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509.61774339319203</v>
      </c>
      <c r="L84">
        <v>6.3024164390382706</v>
      </c>
      <c r="M84">
        <v>42.978801535636791</v>
      </c>
      <c r="N84">
        <v>25.724962910632282</v>
      </c>
      <c r="O84">
        <v>73.288699267782434</v>
      </c>
      <c r="P84">
        <v>20.376630707476167</v>
      </c>
      <c r="Q84">
        <v>8.7764267219057484</v>
      </c>
      <c r="R84">
        <v>10.813707440100881</v>
      </c>
      <c r="S84">
        <v>11.590945882352941</v>
      </c>
      <c r="T84">
        <v>0</v>
      </c>
      <c r="U84">
        <v>51.756345640569393</v>
      </c>
      <c r="V84">
        <v>5.0068965517241386</v>
      </c>
      <c r="W84">
        <v>16.80116946399567</v>
      </c>
      <c r="X84">
        <v>36.858574599260173</v>
      </c>
      <c r="Y84">
        <v>0</v>
      </c>
      <c r="Z84">
        <v>2.8638167999999995</v>
      </c>
      <c r="AA84">
        <v>18.513577979793244</v>
      </c>
      <c r="AB84">
        <v>17.351255999999999</v>
      </c>
      <c r="AC84">
        <v>12.764903812156431</v>
      </c>
      <c r="AD84">
        <v>16.050652800000005</v>
      </c>
      <c r="AE84">
        <v>21.712782000000001</v>
      </c>
      <c r="AF84">
        <v>6.835</v>
      </c>
      <c r="AG84">
        <v>28.132828799999999</v>
      </c>
      <c r="AH84">
        <v>61.639344000000008</v>
      </c>
      <c r="AI84">
        <v>14.362160799999996</v>
      </c>
      <c r="AJ84">
        <v>0</v>
      </c>
      <c r="AK84">
        <v>11.25948</v>
      </c>
      <c r="AL84">
        <v>59.217938999999987</v>
      </c>
      <c r="AM84">
        <v>6.9405023999999997</v>
      </c>
      <c r="AN84">
        <v>0</v>
      </c>
      <c r="AO84">
        <v>10.329984</v>
      </c>
      <c r="AP84">
        <v>5.1762331568078519</v>
      </c>
      <c r="AQ84">
        <v>43.145960000000002</v>
      </c>
      <c r="AR84">
        <v>6.7885999999999997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1127.7814790159105</v>
      </c>
      <c r="DN84">
        <v>39.332463086513897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509.61774339319203</v>
      </c>
      <c r="L85">
        <v>6.3024164390382706</v>
      </c>
      <c r="M85">
        <v>42.978801535636791</v>
      </c>
      <c r="N85">
        <v>25.724962910632282</v>
      </c>
      <c r="O85">
        <v>73.288699267782434</v>
      </c>
      <c r="P85">
        <v>20.376630707476167</v>
      </c>
      <c r="Q85">
        <v>8.7764267219057484</v>
      </c>
      <c r="R85">
        <v>10.813707440100881</v>
      </c>
      <c r="S85">
        <v>11.590945882352941</v>
      </c>
      <c r="T85">
        <v>0</v>
      </c>
      <c r="U85">
        <v>51.756345640569393</v>
      </c>
      <c r="V85">
        <v>5.0068965517241386</v>
      </c>
      <c r="W85">
        <v>16.80116946399567</v>
      </c>
      <c r="X85">
        <v>36.858574599260173</v>
      </c>
      <c r="Y85">
        <v>0</v>
      </c>
      <c r="Z85">
        <v>2.8638167999999995</v>
      </c>
      <c r="AA85">
        <v>18.513577979793244</v>
      </c>
      <c r="AB85">
        <v>17.351255999999999</v>
      </c>
      <c r="AC85">
        <v>12.764903812156431</v>
      </c>
      <c r="AD85">
        <v>16.050652800000005</v>
      </c>
      <c r="AE85">
        <v>21.712782000000001</v>
      </c>
      <c r="AF85">
        <v>6.835</v>
      </c>
      <c r="AG85">
        <v>28.132828799999999</v>
      </c>
      <c r="AH85">
        <v>61.639344000000008</v>
      </c>
      <c r="AI85">
        <v>2.2363999999999997</v>
      </c>
      <c r="AJ85">
        <v>0</v>
      </c>
      <c r="AK85">
        <v>11.25948</v>
      </c>
      <c r="AL85">
        <v>59.217938999999987</v>
      </c>
      <c r="AM85">
        <v>6.9405023999999997</v>
      </c>
      <c r="AN85">
        <v>0</v>
      </c>
      <c r="AO85">
        <v>10.329984</v>
      </c>
      <c r="AP85">
        <v>5.1762331568078519</v>
      </c>
      <c r="AQ85">
        <v>43.145960000000002</v>
      </c>
      <c r="AR85">
        <v>4.8489999999999993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1114.1901210642484</v>
      </c>
      <c r="DN85">
        <v>38.858460238175859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509.61774339319203</v>
      </c>
      <c r="L86">
        <v>6.3024164390382706</v>
      </c>
      <c r="M86">
        <v>42.978801535636791</v>
      </c>
      <c r="N86">
        <v>25.724962910632282</v>
      </c>
      <c r="O86">
        <v>73.288699267782434</v>
      </c>
      <c r="P86">
        <v>20.376630707476167</v>
      </c>
      <c r="Q86">
        <v>8.7764267219057484</v>
      </c>
      <c r="R86">
        <v>10.813707440100881</v>
      </c>
      <c r="S86">
        <v>11.590945882352941</v>
      </c>
      <c r="T86">
        <v>0</v>
      </c>
      <c r="U86">
        <v>51.756345640569393</v>
      </c>
      <c r="V86">
        <v>5.0068965517241386</v>
      </c>
      <c r="W86">
        <v>16.80116946399567</v>
      </c>
      <c r="X86">
        <v>36.858574599260173</v>
      </c>
      <c r="Y86">
        <v>0</v>
      </c>
      <c r="Z86">
        <v>0.96619999999999984</v>
      </c>
      <c r="AA86">
        <v>9.7162277596755686</v>
      </c>
      <c r="AB86">
        <v>17.351255999999999</v>
      </c>
      <c r="AC86">
        <v>8.50136</v>
      </c>
      <c r="AD86">
        <v>16.050652800000005</v>
      </c>
      <c r="AE86">
        <v>21.712782000000001</v>
      </c>
      <c r="AF86">
        <v>6.1515000000000022</v>
      </c>
      <c r="AG86">
        <v>28.132828799999999</v>
      </c>
      <c r="AH86">
        <v>51.366119999999988</v>
      </c>
      <c r="AI86">
        <v>0</v>
      </c>
      <c r="AJ86">
        <v>0</v>
      </c>
      <c r="AK86">
        <v>11.25948</v>
      </c>
      <c r="AL86">
        <v>59.217938999999987</v>
      </c>
      <c r="AM86">
        <v>4.6363679999999992</v>
      </c>
      <c r="AN86">
        <v>0</v>
      </c>
      <c r="AO86">
        <v>10.329984</v>
      </c>
      <c r="AP86">
        <v>5.1762331568078519</v>
      </c>
      <c r="AQ86">
        <v>32.315800000000003</v>
      </c>
      <c r="AR86">
        <v>4.8489999999999993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1074.2957266605938</v>
      </c>
      <c r="DN86">
        <v>37.466925409556232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509.61774339319203</v>
      </c>
      <c r="L87">
        <v>6.3024164390382706</v>
      </c>
      <c r="M87">
        <v>42.978801535636791</v>
      </c>
      <c r="N87">
        <v>25.724962910632282</v>
      </c>
      <c r="O87">
        <v>73.288699267782434</v>
      </c>
      <c r="P87">
        <v>20.376630707476167</v>
      </c>
      <c r="Q87">
        <v>8.7764267219057484</v>
      </c>
      <c r="R87">
        <v>10.813707440100881</v>
      </c>
      <c r="S87">
        <v>11.590945882352941</v>
      </c>
      <c r="T87">
        <v>0</v>
      </c>
      <c r="U87">
        <v>51.756345640569393</v>
      </c>
      <c r="V87">
        <v>5.008032765880218</v>
      </c>
      <c r="W87">
        <v>16.80116946399567</v>
      </c>
      <c r="X87">
        <v>36.858574599260173</v>
      </c>
      <c r="Y87">
        <v>0</v>
      </c>
      <c r="Z87">
        <v>0</v>
      </c>
      <c r="AA87">
        <v>6.1420439766520563</v>
      </c>
      <c r="AB87">
        <v>11.53238</v>
      </c>
      <c r="AC87">
        <v>4.25068</v>
      </c>
      <c r="AD87">
        <v>12.010140000000003</v>
      </c>
      <c r="AE87">
        <v>21.712782000000001</v>
      </c>
      <c r="AF87">
        <v>6.1515000000000022</v>
      </c>
      <c r="AG87">
        <v>28.132828799999999</v>
      </c>
      <c r="AH87">
        <v>41.092895999999996</v>
      </c>
      <c r="AI87">
        <v>0</v>
      </c>
      <c r="AJ87">
        <v>0</v>
      </c>
      <c r="AK87">
        <v>11.25948</v>
      </c>
      <c r="AL87">
        <v>59.217938999999987</v>
      </c>
      <c r="AM87">
        <v>2.3181839999999996</v>
      </c>
      <c r="AN87">
        <v>0</v>
      </c>
      <c r="AO87">
        <v>10.329984</v>
      </c>
      <c r="AP87">
        <v>5.1762331568078519</v>
      </c>
      <c r="AQ87">
        <v>32.315800000000003</v>
      </c>
      <c r="AR87">
        <v>4.8489999999999993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1044.1078962295601</v>
      </c>
      <c r="DN87">
        <v>36.414031471722758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509.61774339319203</v>
      </c>
      <c r="L88">
        <v>6.3024164390382706</v>
      </c>
      <c r="M88">
        <v>42.978801535636791</v>
      </c>
      <c r="N88">
        <v>25.724962910632282</v>
      </c>
      <c r="O88">
        <v>73.288699267782434</v>
      </c>
      <c r="P88">
        <v>20.376630707476167</v>
      </c>
      <c r="Q88">
        <v>8.7764267219057484</v>
      </c>
      <c r="R88">
        <v>10.813707440100881</v>
      </c>
      <c r="S88">
        <v>11.590945882352941</v>
      </c>
      <c r="T88">
        <v>0</v>
      </c>
      <c r="U88">
        <v>51.756345640569393</v>
      </c>
      <c r="V88">
        <v>5.008032765880218</v>
      </c>
      <c r="W88">
        <v>16.80116946399567</v>
      </c>
      <c r="X88">
        <v>36.858574599260173</v>
      </c>
      <c r="Y88">
        <v>0</v>
      </c>
      <c r="Z88">
        <v>0</v>
      </c>
      <c r="AA88">
        <v>6.1420439766520563</v>
      </c>
      <c r="AB88">
        <v>11.53238</v>
      </c>
      <c r="AC88">
        <v>4.25068</v>
      </c>
      <c r="AD88">
        <v>8.0067600000000017</v>
      </c>
      <c r="AE88">
        <v>21.712782000000001</v>
      </c>
      <c r="AF88">
        <v>6.1515000000000022</v>
      </c>
      <c r="AG88">
        <v>28.132828799999999</v>
      </c>
      <c r="AH88">
        <v>41.092895999999996</v>
      </c>
      <c r="AI88">
        <v>0</v>
      </c>
      <c r="AJ88">
        <v>0</v>
      </c>
      <c r="AK88">
        <v>11.25948</v>
      </c>
      <c r="AL88">
        <v>18.204899999999999</v>
      </c>
      <c r="AM88">
        <v>0</v>
      </c>
      <c r="AN88">
        <v>0</v>
      </c>
      <c r="AO88">
        <v>10.329984</v>
      </c>
      <c r="AP88">
        <v>5.1762331568078519</v>
      </c>
      <c r="AQ88">
        <v>32.315800000000003</v>
      </c>
      <c r="AR88">
        <v>6.7885999999999997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1000.2427056603485</v>
      </c>
      <c r="DN88">
        <v>34.884219040934383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509.61774339319203</v>
      </c>
      <c r="L89">
        <v>6.3024164390382706</v>
      </c>
      <c r="M89">
        <v>42.978801535636791</v>
      </c>
      <c r="N89">
        <v>25.724962910632282</v>
      </c>
      <c r="O89">
        <v>73.288699267782434</v>
      </c>
      <c r="P89">
        <v>20.376630707476167</v>
      </c>
      <c r="Q89">
        <v>8.7764267219057484</v>
      </c>
      <c r="R89">
        <v>10.813707440100881</v>
      </c>
      <c r="S89">
        <v>11.590945882352941</v>
      </c>
      <c r="T89">
        <v>0</v>
      </c>
      <c r="U89">
        <v>51.756345640569393</v>
      </c>
      <c r="V89">
        <v>5.008032765880218</v>
      </c>
      <c r="W89">
        <v>16.80116946399567</v>
      </c>
      <c r="X89">
        <v>36.858574599260173</v>
      </c>
      <c r="Y89">
        <v>0</v>
      </c>
      <c r="Z89">
        <v>0</v>
      </c>
      <c r="AA89">
        <v>6.1420439766520563</v>
      </c>
      <c r="AB89">
        <v>11.53238</v>
      </c>
      <c r="AC89">
        <v>4.25068</v>
      </c>
      <c r="AD89">
        <v>7.6992540000000007</v>
      </c>
      <c r="AE89">
        <v>21.712782000000001</v>
      </c>
      <c r="AF89">
        <v>6.1515000000000022</v>
      </c>
      <c r="AG89">
        <v>28.132828799999999</v>
      </c>
      <c r="AH89">
        <v>30.819672000000004</v>
      </c>
      <c r="AI89">
        <v>0</v>
      </c>
      <c r="AJ89">
        <v>0</v>
      </c>
      <c r="AK89">
        <v>11.25948</v>
      </c>
      <c r="AL89">
        <v>9.9693499999999986</v>
      </c>
      <c r="AM89">
        <v>0</v>
      </c>
      <c r="AN89">
        <v>0</v>
      </c>
      <c r="AO89">
        <v>10.329984</v>
      </c>
      <c r="AP89">
        <v>5.1762331568078519</v>
      </c>
      <c r="AQ89">
        <v>32.315800000000003</v>
      </c>
      <c r="AR89">
        <v>6.7885999999999997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982.06053376026057</v>
      </c>
      <c r="DN89">
        <v>34.250110941021987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509.61774339319203</v>
      </c>
      <c r="L90">
        <v>6.3024164390382706</v>
      </c>
      <c r="M90">
        <v>42.978801535636791</v>
      </c>
      <c r="N90">
        <v>25.724962910632282</v>
      </c>
      <c r="O90">
        <v>73.288699267782434</v>
      </c>
      <c r="P90">
        <v>20.376630707476167</v>
      </c>
      <c r="Q90">
        <v>8.7764267219057484</v>
      </c>
      <c r="R90">
        <v>10.813707440100881</v>
      </c>
      <c r="S90">
        <v>11.590945882352941</v>
      </c>
      <c r="T90">
        <v>0</v>
      </c>
      <c r="U90">
        <v>51.756345640569393</v>
      </c>
      <c r="V90">
        <v>5.008032765880218</v>
      </c>
      <c r="W90">
        <v>16.80116946399567</v>
      </c>
      <c r="X90">
        <v>36.858574599260173</v>
      </c>
      <c r="Y90">
        <v>0</v>
      </c>
      <c r="Z90">
        <v>0</v>
      </c>
      <c r="AA90">
        <v>6.1420439766520563</v>
      </c>
      <c r="AB90">
        <v>11.53238</v>
      </c>
      <c r="AC90">
        <v>0</v>
      </c>
      <c r="AD90">
        <v>4.0033800000000008</v>
      </c>
      <c r="AE90">
        <v>21.712782000000001</v>
      </c>
      <c r="AF90">
        <v>6.1515000000000022</v>
      </c>
      <c r="AG90">
        <v>28.132828799999999</v>
      </c>
      <c r="AH90">
        <v>30.819672000000004</v>
      </c>
      <c r="AI90">
        <v>0</v>
      </c>
      <c r="AJ90">
        <v>0</v>
      </c>
      <c r="AK90">
        <v>11.25948</v>
      </c>
      <c r="AL90">
        <v>9.9693499999999986</v>
      </c>
      <c r="AM90">
        <v>0</v>
      </c>
      <c r="AN90">
        <v>0</v>
      </c>
      <c r="AO90">
        <v>10.329984</v>
      </c>
      <c r="AP90">
        <v>5.1762331568078519</v>
      </c>
      <c r="AQ90">
        <v>23.319780000000002</v>
      </c>
      <c r="AR90">
        <v>6.7885999999999997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965.68892480021555</v>
      </c>
      <c r="DN90">
        <v>33.679145901067066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509.61774339319203</v>
      </c>
      <c r="L91">
        <v>6.3024164390382706</v>
      </c>
      <c r="M91">
        <v>47.399091714847891</v>
      </c>
      <c r="N91">
        <v>25.724962910632282</v>
      </c>
      <c r="O91">
        <v>73.288699267782434</v>
      </c>
      <c r="P91">
        <v>20.376630707476167</v>
      </c>
      <c r="Q91">
        <v>8.7764267219057484</v>
      </c>
      <c r="R91">
        <v>10.813707440100881</v>
      </c>
      <c r="S91">
        <v>11.590945882352941</v>
      </c>
      <c r="T91">
        <v>0</v>
      </c>
      <c r="U91">
        <v>51.756345640569393</v>
      </c>
      <c r="V91">
        <v>5.008032765880218</v>
      </c>
      <c r="W91">
        <v>16.80116946399567</v>
      </c>
      <c r="X91">
        <v>36.858574599260173</v>
      </c>
      <c r="Y91">
        <v>0</v>
      </c>
      <c r="Z91">
        <v>0</v>
      </c>
      <c r="AA91">
        <v>6.1420439766520563</v>
      </c>
      <c r="AB91">
        <v>11.53238</v>
      </c>
      <c r="AC91">
        <v>0</v>
      </c>
      <c r="AD91">
        <v>4.0033800000000008</v>
      </c>
      <c r="AE91">
        <v>21.712782000000001</v>
      </c>
      <c r="AF91">
        <v>6.1515000000000022</v>
      </c>
      <c r="AG91">
        <v>28.132828799999999</v>
      </c>
      <c r="AH91">
        <v>30.819672000000004</v>
      </c>
      <c r="AI91">
        <v>0</v>
      </c>
      <c r="AJ91">
        <v>0</v>
      </c>
      <c r="AK91">
        <v>11.25948</v>
      </c>
      <c r="AL91">
        <v>9.9693499999999986</v>
      </c>
      <c r="AM91">
        <v>0</v>
      </c>
      <c r="AN91">
        <v>0</v>
      </c>
      <c r="AO91">
        <v>10.975607999999999</v>
      </c>
      <c r="AP91">
        <v>5.1762331568078519</v>
      </c>
      <c r="AQ91">
        <v>21.572980000000001</v>
      </c>
      <c r="AR91">
        <v>6.7885999999999997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968.89618452962759</v>
      </c>
      <c r="DN91">
        <v>33.791000350866227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509.61774339319203</v>
      </c>
      <c r="L92">
        <v>6.3024164390382706</v>
      </c>
      <c r="M92">
        <v>49.909870241914618</v>
      </c>
      <c r="N92">
        <v>25.724962910632282</v>
      </c>
      <c r="O92">
        <v>73.288699267782434</v>
      </c>
      <c r="P92">
        <v>20.376630707476167</v>
      </c>
      <c r="Q92">
        <v>8.7764267219057484</v>
      </c>
      <c r="R92">
        <v>10.813707440100881</v>
      </c>
      <c r="S92">
        <v>11.590945882352941</v>
      </c>
      <c r="T92">
        <v>0</v>
      </c>
      <c r="U92">
        <v>51.756345640569393</v>
      </c>
      <c r="V92">
        <v>5.008032765880218</v>
      </c>
      <c r="W92">
        <v>16.80116946399567</v>
      </c>
      <c r="X92">
        <v>36.858574599260173</v>
      </c>
      <c r="Y92">
        <v>0</v>
      </c>
      <c r="Z92">
        <v>0</v>
      </c>
      <c r="AA92">
        <v>6.1420439766520563</v>
      </c>
      <c r="AB92">
        <v>5.6198399999999991</v>
      </c>
      <c r="AC92">
        <v>0</v>
      </c>
      <c r="AD92">
        <v>4.0033800000000008</v>
      </c>
      <c r="AE92">
        <v>21.712782000000001</v>
      </c>
      <c r="AF92">
        <v>6.1515000000000022</v>
      </c>
      <c r="AG92">
        <v>28.132828799999999</v>
      </c>
      <c r="AH92">
        <v>30.819672000000004</v>
      </c>
      <c r="AI92">
        <v>0</v>
      </c>
      <c r="AJ92">
        <v>0</v>
      </c>
      <c r="AK92">
        <v>11.25948</v>
      </c>
      <c r="AL92">
        <v>9.9693499999999986</v>
      </c>
      <c r="AM92">
        <v>0</v>
      </c>
      <c r="AN92">
        <v>0</v>
      </c>
      <c r="AO92">
        <v>10.975607999999999</v>
      </c>
      <c r="AP92">
        <v>5.1762331568078519</v>
      </c>
      <c r="AQ92">
        <v>21.572980000000001</v>
      </c>
      <c r="AR92">
        <v>5.8187999999999978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964.67194475535359</v>
      </c>
      <c r="DN92">
        <v>33.643678652206901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509.61774339319203</v>
      </c>
      <c r="L93">
        <v>6.3024164390382706</v>
      </c>
      <c r="M93">
        <v>49.914618369987068</v>
      </c>
      <c r="N93">
        <v>25.724962910632282</v>
      </c>
      <c r="O93">
        <v>73.288699267782434</v>
      </c>
      <c r="P93">
        <v>20.376630707476167</v>
      </c>
      <c r="Q93">
        <v>8.7764267219057484</v>
      </c>
      <c r="R93">
        <v>10.813707440100881</v>
      </c>
      <c r="S93">
        <v>11.590945882352941</v>
      </c>
      <c r="T93">
        <v>0</v>
      </c>
      <c r="U93">
        <v>51.756345640569393</v>
      </c>
      <c r="V93">
        <v>5.008032765880218</v>
      </c>
      <c r="W93">
        <v>16.80116946399567</v>
      </c>
      <c r="X93">
        <v>36.858574599260173</v>
      </c>
      <c r="Y93">
        <v>0</v>
      </c>
      <c r="Z93">
        <v>0</v>
      </c>
      <c r="AA93">
        <v>6.1420439766520563</v>
      </c>
      <c r="AB93">
        <v>5.6198399999999991</v>
      </c>
      <c r="AC93">
        <v>0</v>
      </c>
      <c r="AD93">
        <v>4.0033800000000008</v>
      </c>
      <c r="AE93">
        <v>21.712782000000001</v>
      </c>
      <c r="AF93">
        <v>6.1515000000000022</v>
      </c>
      <c r="AG93">
        <v>28.132828799999999</v>
      </c>
      <c r="AH93">
        <v>30.819672000000004</v>
      </c>
      <c r="AI93">
        <v>0</v>
      </c>
      <c r="AJ93">
        <v>0</v>
      </c>
      <c r="AK93">
        <v>11.25948</v>
      </c>
      <c r="AL93">
        <v>9.9693499999999986</v>
      </c>
      <c r="AM93">
        <v>0</v>
      </c>
      <c r="AN93">
        <v>0</v>
      </c>
      <c r="AO93">
        <v>10.975607999999999</v>
      </c>
      <c r="AP93">
        <v>5.1762331568078519</v>
      </c>
      <c r="AQ93">
        <v>10.4808</v>
      </c>
      <c r="AR93">
        <v>5.8187999999999978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953.95815892942232</v>
      </c>
      <c r="DN93">
        <v>33.270032606210677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1.7482716563193604E-3</v>
      </c>
      <c r="K94">
        <v>509.61774339319203</v>
      </c>
      <c r="L94">
        <v>6.3024164390382706</v>
      </c>
      <c r="M94">
        <v>49.914618369987068</v>
      </c>
      <c r="N94">
        <v>25.724962910632282</v>
      </c>
      <c r="O94">
        <v>73.288699267782434</v>
      </c>
      <c r="P94">
        <v>20.376630707476167</v>
      </c>
      <c r="Q94">
        <v>8.7764267219057484</v>
      </c>
      <c r="R94">
        <v>10.813707440100881</v>
      </c>
      <c r="S94">
        <v>11.590945882352941</v>
      </c>
      <c r="T94">
        <v>0</v>
      </c>
      <c r="U94">
        <v>51.756345640569393</v>
      </c>
      <c r="V94">
        <v>5.008032765880218</v>
      </c>
      <c r="W94">
        <v>16.80116946399567</v>
      </c>
      <c r="X94">
        <v>36.858574599260173</v>
      </c>
      <c r="Y94">
        <v>0</v>
      </c>
      <c r="Z94">
        <v>0</v>
      </c>
      <c r="AA94">
        <v>6.1420439766520563</v>
      </c>
      <c r="AB94">
        <v>5.6198399999999991</v>
      </c>
      <c r="AC94">
        <v>0</v>
      </c>
      <c r="AD94">
        <v>4.0033800000000008</v>
      </c>
      <c r="AE94">
        <v>21.712782000000001</v>
      </c>
      <c r="AF94">
        <v>6.1515000000000022</v>
      </c>
      <c r="AG94">
        <v>28.132828799999999</v>
      </c>
      <c r="AH94">
        <v>30.819672000000004</v>
      </c>
      <c r="AI94">
        <v>0</v>
      </c>
      <c r="AJ94">
        <v>0</v>
      </c>
      <c r="AK94">
        <v>11.25948</v>
      </c>
      <c r="AL94">
        <v>9.9693499999999986</v>
      </c>
      <c r="AM94">
        <v>0</v>
      </c>
      <c r="AN94">
        <v>0</v>
      </c>
      <c r="AO94">
        <v>10.975607999999999</v>
      </c>
      <c r="AP94">
        <v>5.1762331568078519</v>
      </c>
      <c r="AQ94">
        <v>10.4808</v>
      </c>
      <c r="AR94">
        <v>5.8187999999999978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953.95984828433257</v>
      </c>
      <c r="DN94">
        <v>33.270091522956633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1.7482716563193604E-3</v>
      </c>
      <c r="K95">
        <v>509.61774339319203</v>
      </c>
      <c r="L95">
        <v>6.3024164390382706</v>
      </c>
      <c r="M95">
        <v>49.914618369987068</v>
      </c>
      <c r="N95">
        <v>25.724962910632282</v>
      </c>
      <c r="O95">
        <v>73.288699267782434</v>
      </c>
      <c r="P95">
        <v>20.376630707476167</v>
      </c>
      <c r="Q95">
        <v>8.7764267219057484</v>
      </c>
      <c r="R95">
        <v>10.813707440100881</v>
      </c>
      <c r="S95">
        <v>11.590945882352941</v>
      </c>
      <c r="T95">
        <v>0</v>
      </c>
      <c r="U95">
        <v>51.756345640569393</v>
      </c>
      <c r="V95">
        <v>5.008032765880218</v>
      </c>
      <c r="W95">
        <v>16.80116946399567</v>
      </c>
      <c r="X95">
        <v>36.858574599260173</v>
      </c>
      <c r="Y95">
        <v>0</v>
      </c>
      <c r="Z95">
        <v>0</v>
      </c>
      <c r="AA95">
        <v>6.1420439766520563</v>
      </c>
      <c r="AB95">
        <v>5.6198399999999991</v>
      </c>
      <c r="AC95">
        <v>0</v>
      </c>
      <c r="AD95">
        <v>4.0033800000000008</v>
      </c>
      <c r="AE95">
        <v>21.712782000000001</v>
      </c>
      <c r="AF95">
        <v>6.1515000000000022</v>
      </c>
      <c r="AG95">
        <v>28.132828799999999</v>
      </c>
      <c r="AH95">
        <v>18.134111999999998</v>
      </c>
      <c r="AI95">
        <v>0</v>
      </c>
      <c r="AJ95">
        <v>0</v>
      </c>
      <c r="AK95">
        <v>11.25948</v>
      </c>
      <c r="AL95">
        <v>9.9693499999999986</v>
      </c>
      <c r="AM95">
        <v>0</v>
      </c>
      <c r="AN95">
        <v>0</v>
      </c>
      <c r="AO95">
        <v>10.975607999999999</v>
      </c>
      <c r="AP95">
        <v>5.1762331568078519</v>
      </c>
      <c r="AQ95">
        <v>10.4808</v>
      </c>
      <c r="AR95">
        <v>3.8791999999999995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939.82755654966911</v>
      </c>
      <c r="DN95">
        <v>32.777223257619951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1.7482716563193604E-3</v>
      </c>
      <c r="K96">
        <v>509.61774339319203</v>
      </c>
      <c r="L96">
        <v>6.3024164390382706</v>
      </c>
      <c r="M96">
        <v>49.914618369987068</v>
      </c>
      <c r="N96">
        <v>25.724962910632282</v>
      </c>
      <c r="O96">
        <v>73.288699267782434</v>
      </c>
      <c r="P96">
        <v>20.376630707476167</v>
      </c>
      <c r="Q96">
        <v>8.7764267219057484</v>
      </c>
      <c r="R96">
        <v>10.813707440100881</v>
      </c>
      <c r="S96">
        <v>11.590945882352941</v>
      </c>
      <c r="T96">
        <v>0</v>
      </c>
      <c r="U96">
        <v>51.756345640569393</v>
      </c>
      <c r="V96">
        <v>5.008032765880218</v>
      </c>
      <c r="W96">
        <v>16.80116946399567</v>
      </c>
      <c r="X96">
        <v>36.858574599260173</v>
      </c>
      <c r="Y96">
        <v>0</v>
      </c>
      <c r="Z96">
        <v>0</v>
      </c>
      <c r="AA96">
        <v>0</v>
      </c>
      <c r="AB96">
        <v>5.6198399999999991</v>
      </c>
      <c r="AC96">
        <v>0</v>
      </c>
      <c r="AD96">
        <v>4.0033800000000008</v>
      </c>
      <c r="AE96">
        <v>21.712782000000001</v>
      </c>
      <c r="AF96">
        <v>6.1515000000000022</v>
      </c>
      <c r="AG96">
        <v>28.132828799999999</v>
      </c>
      <c r="AH96">
        <v>18.134111999999998</v>
      </c>
      <c r="AI96">
        <v>0</v>
      </c>
      <c r="AJ96">
        <v>0</v>
      </c>
      <c r="AK96">
        <v>11.25948</v>
      </c>
      <c r="AL96">
        <v>9.9693499999999986</v>
      </c>
      <c r="AM96">
        <v>0</v>
      </c>
      <c r="AN96">
        <v>0</v>
      </c>
      <c r="AO96">
        <v>10.975607999999999</v>
      </c>
      <c r="AP96">
        <v>5.1762331568078519</v>
      </c>
      <c r="AQ96">
        <v>0</v>
      </c>
      <c r="AR96">
        <v>3.8791999999999995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923.76504149574509</v>
      </c>
      <c r="DN96">
        <v>32.21689433489194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509.61774339319203</v>
      </c>
      <c r="L97">
        <v>6.3024099585062237</v>
      </c>
      <c r="M97">
        <v>49.914618369987068</v>
      </c>
      <c r="N97">
        <v>25.724962910632282</v>
      </c>
      <c r="O97">
        <v>73.288699267782434</v>
      </c>
      <c r="P97">
        <v>20.376630707476167</v>
      </c>
      <c r="Q97">
        <v>8.7764267219057484</v>
      </c>
      <c r="R97">
        <v>10.813707440100881</v>
      </c>
      <c r="S97">
        <v>11.590945882352941</v>
      </c>
      <c r="T97">
        <v>0</v>
      </c>
      <c r="U97">
        <v>51.756345640569393</v>
      </c>
      <c r="V97">
        <v>5.008032765880218</v>
      </c>
      <c r="W97">
        <v>16.80116946399567</v>
      </c>
      <c r="X97">
        <v>36.858574599260173</v>
      </c>
      <c r="Y97">
        <v>0</v>
      </c>
      <c r="Z97">
        <v>0</v>
      </c>
      <c r="AA97">
        <v>0</v>
      </c>
      <c r="AB97">
        <v>5.6198399999999991</v>
      </c>
      <c r="AC97">
        <v>0</v>
      </c>
      <c r="AD97">
        <v>4.0033800000000008</v>
      </c>
      <c r="AE97">
        <v>21.712782000000001</v>
      </c>
      <c r="AF97">
        <v>6.1515000000000022</v>
      </c>
      <c r="AG97">
        <v>28.132828799999999</v>
      </c>
      <c r="AH97">
        <v>18.134111999999998</v>
      </c>
      <c r="AI97">
        <v>0</v>
      </c>
      <c r="AJ97">
        <v>0</v>
      </c>
      <c r="AK97">
        <v>11.25948</v>
      </c>
      <c r="AL97">
        <v>9.9693499999999986</v>
      </c>
      <c r="AM97">
        <v>0</v>
      </c>
      <c r="AN97">
        <v>0</v>
      </c>
      <c r="AO97">
        <v>10.975607999999999</v>
      </c>
      <c r="AP97">
        <v>5.1762331568078519</v>
      </c>
      <c r="AQ97">
        <v>0</v>
      </c>
      <c r="AR97">
        <v>3.8791999999999995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923.76334587335373</v>
      </c>
      <c r="DN97">
        <v>32.216835205094924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7.2593276216371234E-4</v>
      </c>
      <c r="K98">
        <v>509.61774339319203</v>
      </c>
      <c r="L98">
        <v>6.3024164390382706</v>
      </c>
      <c r="M98">
        <v>49.914618369987068</v>
      </c>
      <c r="N98">
        <v>25.724962910632282</v>
      </c>
      <c r="O98">
        <v>73.288699267782434</v>
      </c>
      <c r="P98">
        <v>20.376630707476167</v>
      </c>
      <c r="Q98">
        <v>8.7764267219057484</v>
      </c>
      <c r="R98">
        <v>10.813707440100881</v>
      </c>
      <c r="S98">
        <v>11.590945882352941</v>
      </c>
      <c r="T98">
        <v>0</v>
      </c>
      <c r="U98">
        <v>51.756345640569393</v>
      </c>
      <c r="V98">
        <v>5.008032765880218</v>
      </c>
      <c r="W98">
        <v>16.80116946399567</v>
      </c>
      <c r="X98">
        <v>36.858574599260173</v>
      </c>
      <c r="Y98">
        <v>0</v>
      </c>
      <c r="Z98">
        <v>0</v>
      </c>
      <c r="AA98">
        <v>0</v>
      </c>
      <c r="AB98">
        <v>5.6198399999999991</v>
      </c>
      <c r="AC98">
        <v>0</v>
      </c>
      <c r="AD98">
        <v>4.0033800000000008</v>
      </c>
      <c r="AE98">
        <v>21.712782000000001</v>
      </c>
      <c r="AF98">
        <v>6.1515000000000022</v>
      </c>
      <c r="AG98">
        <v>28.132828799999999</v>
      </c>
      <c r="AH98">
        <v>18.134111999999998</v>
      </c>
      <c r="AI98">
        <v>0</v>
      </c>
      <c r="AJ98">
        <v>0</v>
      </c>
      <c r="AK98">
        <v>11.25948</v>
      </c>
      <c r="AL98">
        <v>9.9693499999999986</v>
      </c>
      <c r="AM98">
        <v>0</v>
      </c>
      <c r="AN98">
        <v>0</v>
      </c>
      <c r="AO98">
        <v>10.975607999999999</v>
      </c>
      <c r="AP98">
        <v>5.1762331568078519</v>
      </c>
      <c r="AQ98">
        <v>0</v>
      </c>
      <c r="AR98">
        <v>3.8791999999999995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923.76405360965919</v>
      </c>
      <c r="DN98">
        <v>32.216859882083774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3.6110566356243822E-3</v>
      </c>
      <c r="E99">
        <f t="shared" si="2"/>
        <v>0</v>
      </c>
      <c r="F99">
        <f t="shared" si="2"/>
        <v>0</v>
      </c>
      <c r="G99">
        <f t="shared" si="2"/>
        <v>7.3192421130399629E-3</v>
      </c>
      <c r="H99">
        <f t="shared" si="2"/>
        <v>0</v>
      </c>
      <c r="I99">
        <f t="shared" si="2"/>
        <v>0</v>
      </c>
      <c r="J99">
        <f t="shared" si="2"/>
        <v>4.7255536803635173E-2</v>
      </c>
      <c r="K99">
        <f t="shared" si="2"/>
        <v>11.67712717997723</v>
      </c>
      <c r="L99">
        <f t="shared" si="2"/>
        <v>0.13050123846718834</v>
      </c>
      <c r="M99">
        <f t="shared" si="2"/>
        <v>1.0447328018281796</v>
      </c>
      <c r="N99">
        <f t="shared" si="2"/>
        <v>0.61739910985517432</v>
      </c>
      <c r="O99">
        <f t="shared" si="2"/>
        <v>1.7589287824267756</v>
      </c>
      <c r="P99">
        <f t="shared" si="2"/>
        <v>0.4890391369794273</v>
      </c>
      <c r="Q99">
        <f t="shared" si="2"/>
        <v>0.17129290434759373</v>
      </c>
      <c r="R99">
        <f t="shared" si="2"/>
        <v>0.3222167629554582</v>
      </c>
      <c r="S99">
        <f t="shared" si="2"/>
        <v>0.22357946246467078</v>
      </c>
      <c r="T99">
        <f t="shared" si="2"/>
        <v>0</v>
      </c>
      <c r="U99">
        <f t="shared" si="2"/>
        <v>1.2421522953736643</v>
      </c>
      <c r="V99">
        <f t="shared" si="2"/>
        <v>0.12016892588384756</v>
      </c>
      <c r="W99">
        <f t="shared" si="2"/>
        <v>0.4030521720894924</v>
      </c>
      <c r="X99">
        <f t="shared" si="2"/>
        <v>1.0183369780551472</v>
      </c>
      <c r="Y99">
        <f t="shared" si="2"/>
        <v>0</v>
      </c>
      <c r="Z99">
        <f t="shared" si="2"/>
        <v>3.688468499999998E-2</v>
      </c>
      <c r="AA99">
        <f t="shared" si="2"/>
        <v>9.0183250000234472E-2</v>
      </c>
      <c r="AB99">
        <f t="shared" si="2"/>
        <v>0.1449977259999998</v>
      </c>
      <c r="AC99">
        <f t="shared" si="2"/>
        <v>4.5733401436469284E-2</v>
      </c>
      <c r="AD99">
        <f t="shared" si="2"/>
        <v>0.15044092829999994</v>
      </c>
      <c r="AE99">
        <f t="shared" si="2"/>
        <v>0.4849187979999996</v>
      </c>
      <c r="AF99">
        <f t="shared" si="2"/>
        <v>0.14421850000000008</v>
      </c>
      <c r="AG99">
        <f t="shared" si="2"/>
        <v>0.67518789119999945</v>
      </c>
      <c r="AH99">
        <f t="shared" si="2"/>
        <v>0.61244220000000005</v>
      </c>
      <c r="AI99">
        <f t="shared" si="2"/>
        <v>5.9077860600000011E-2</v>
      </c>
      <c r="AJ99">
        <f t="shared" si="2"/>
        <v>0</v>
      </c>
      <c r="AK99">
        <f t="shared" si="2"/>
        <v>0.2702275200000005</v>
      </c>
      <c r="AL99">
        <f t="shared" si="2"/>
        <v>0.46438099199999994</v>
      </c>
      <c r="AM99">
        <f t="shared" si="2"/>
        <v>2.6341243800000001E-2</v>
      </c>
      <c r="AN99">
        <f t="shared" si="2"/>
        <v>0</v>
      </c>
      <c r="AO99">
        <f t="shared" si="2"/>
        <v>0.26883783359999969</v>
      </c>
      <c r="AP99">
        <f t="shared" si="2"/>
        <v>0.12444902303851395</v>
      </c>
      <c r="AQ99">
        <f t="shared" si="2"/>
        <v>0.26670360750000011</v>
      </c>
      <c r="AR99">
        <f t="shared" si="2"/>
        <v>0.16619947499999999</v>
      </c>
      <c r="AS99">
        <f t="shared" si="2"/>
        <v>0.13109024827297053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22.672689848804321</v>
      </c>
      <c r="DN99">
        <f t="shared" ref="DN99" si="4">SUM(DN3:DN98)/4000</f>
        <v>0.76633892120000136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164.16347704179606</v>
      </c>
      <c r="L3">
        <v>31.935124243275613</v>
      </c>
      <c r="M3">
        <v>0</v>
      </c>
      <c r="N3">
        <v>14.880328505828331</v>
      </c>
      <c r="O3">
        <v>50.376925732217572</v>
      </c>
      <c r="P3">
        <v>51.112330657300561</v>
      </c>
      <c r="Q3">
        <v>5.0816338684619362</v>
      </c>
      <c r="R3">
        <v>10.770830876250914</v>
      </c>
      <c r="S3">
        <v>6.6958410588235289</v>
      </c>
      <c r="T3">
        <v>0</v>
      </c>
      <c r="U3">
        <v>243.69259564056941</v>
      </c>
      <c r="V3">
        <v>2.8965517241379306</v>
      </c>
      <c r="W3">
        <v>9.3042944632768378</v>
      </c>
      <c r="X3">
        <v>24.980822898032201</v>
      </c>
      <c r="Y3">
        <v>0</v>
      </c>
      <c r="Z3">
        <v>0</v>
      </c>
      <c r="AA3">
        <v>0</v>
      </c>
      <c r="AB3">
        <v>0</v>
      </c>
      <c r="AC3">
        <v>0</v>
      </c>
      <c r="AD3">
        <v>2.3149500000000001</v>
      </c>
      <c r="AE3">
        <v>12.557578800000002</v>
      </c>
      <c r="AF3">
        <v>0</v>
      </c>
      <c r="AG3">
        <v>0</v>
      </c>
      <c r="AH3">
        <v>9.6216000000000008</v>
      </c>
      <c r="AI3">
        <v>0</v>
      </c>
      <c r="AJ3">
        <v>0</v>
      </c>
      <c r="AK3">
        <v>6.5104599999999992</v>
      </c>
      <c r="AL3">
        <v>6.1971000000000016</v>
      </c>
      <c r="AM3">
        <v>0</v>
      </c>
      <c r="AN3">
        <v>0</v>
      </c>
      <c r="AO3">
        <v>7.0942199999999991</v>
      </c>
      <c r="AP3">
        <v>2.9280545242677523</v>
      </c>
      <c r="AQ3">
        <v>0</v>
      </c>
      <c r="AR3">
        <v>12.337600000000002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660.51874528534393</v>
      </c>
      <c r="DN3">
        <v>23.035965047288855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164.16347704179606</v>
      </c>
      <c r="L4">
        <v>40.826320177608423</v>
      </c>
      <c r="M4">
        <v>0</v>
      </c>
      <c r="N4">
        <v>14.880328505828331</v>
      </c>
      <c r="O4">
        <v>50.376925732217572</v>
      </c>
      <c r="P4">
        <v>51.112330657300561</v>
      </c>
      <c r="Q4">
        <v>5.0816338684619362</v>
      </c>
      <c r="R4">
        <v>10.770830876250914</v>
      </c>
      <c r="S4">
        <v>6.6958410588235289</v>
      </c>
      <c r="T4">
        <v>0</v>
      </c>
      <c r="U4">
        <v>243.69259564056941</v>
      </c>
      <c r="V4">
        <v>2.8965517241379306</v>
      </c>
      <c r="W4">
        <v>9.7103567948023812</v>
      </c>
      <c r="X4">
        <v>24.980822898032201</v>
      </c>
      <c r="Y4">
        <v>0</v>
      </c>
      <c r="Z4">
        <v>0</v>
      </c>
      <c r="AA4">
        <v>0</v>
      </c>
      <c r="AB4">
        <v>0</v>
      </c>
      <c r="AC4">
        <v>0</v>
      </c>
      <c r="AD4">
        <v>2.3149500000000001</v>
      </c>
      <c r="AE4">
        <v>12.557578800000002</v>
      </c>
      <c r="AF4">
        <v>0</v>
      </c>
      <c r="AG4">
        <v>0</v>
      </c>
      <c r="AH4">
        <v>9.6216000000000008</v>
      </c>
      <c r="AI4">
        <v>0</v>
      </c>
      <c r="AJ4">
        <v>0</v>
      </c>
      <c r="AK4">
        <v>6.5104599999999992</v>
      </c>
      <c r="AL4">
        <v>20.158281000000006</v>
      </c>
      <c r="AM4">
        <v>0</v>
      </c>
      <c r="AN4">
        <v>0</v>
      </c>
      <c r="AO4">
        <v>7.0942199999999991</v>
      </c>
      <c r="AP4">
        <v>2.9280545242677523</v>
      </c>
      <c r="AQ4">
        <v>0</v>
      </c>
      <c r="AR4">
        <v>12.337600000000002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682.99337491090785</v>
      </c>
      <c r="DN4">
        <v>23.819774687583269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164.16347704179606</v>
      </c>
      <c r="L5">
        <v>43.589126504481435</v>
      </c>
      <c r="M5">
        <v>0</v>
      </c>
      <c r="N5">
        <v>14.880328505828331</v>
      </c>
      <c r="O5">
        <v>50.376925732217572</v>
      </c>
      <c r="P5">
        <v>51.112330657300561</v>
      </c>
      <c r="Q5">
        <v>5.0816338684619362</v>
      </c>
      <c r="R5">
        <v>10.770830876250914</v>
      </c>
      <c r="S5">
        <v>6.6958410588235289</v>
      </c>
      <c r="T5">
        <v>0</v>
      </c>
      <c r="U5">
        <v>243.69259564056941</v>
      </c>
      <c r="V5">
        <v>2.8965517241379306</v>
      </c>
      <c r="W5">
        <v>9.7103567948023812</v>
      </c>
      <c r="X5">
        <v>24.980822898032201</v>
      </c>
      <c r="Y5">
        <v>0</v>
      </c>
      <c r="Z5">
        <v>0</v>
      </c>
      <c r="AA5">
        <v>0</v>
      </c>
      <c r="AB5">
        <v>0</v>
      </c>
      <c r="AC5">
        <v>0</v>
      </c>
      <c r="AD5">
        <v>2.3149500000000001</v>
      </c>
      <c r="AE5">
        <v>12.557578800000002</v>
      </c>
      <c r="AF5">
        <v>0</v>
      </c>
      <c r="AG5">
        <v>0</v>
      </c>
      <c r="AH5">
        <v>9.6216000000000008</v>
      </c>
      <c r="AI5">
        <v>0</v>
      </c>
      <c r="AJ5">
        <v>0</v>
      </c>
      <c r="AK5">
        <v>6.5104599999999992</v>
      </c>
      <c r="AL5">
        <v>20.158281000000006</v>
      </c>
      <c r="AM5">
        <v>0</v>
      </c>
      <c r="AN5">
        <v>0</v>
      </c>
      <c r="AO5">
        <v>7.0942199999999991</v>
      </c>
      <c r="AP5">
        <v>2.9280545242677523</v>
      </c>
      <c r="AQ5">
        <v>0</v>
      </c>
      <c r="AR5">
        <v>3.3648000000000002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676.99265786055446</v>
      </c>
      <c r="DN5">
        <v>23.610498064809697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164.16347704179606</v>
      </c>
      <c r="L6">
        <v>43.589126504481435</v>
      </c>
      <c r="M6">
        <v>0</v>
      </c>
      <c r="N6">
        <v>14.880328505828331</v>
      </c>
      <c r="O6">
        <v>50.376925732217572</v>
      </c>
      <c r="P6">
        <v>51.112330657300561</v>
      </c>
      <c r="Q6">
        <v>5.0816338684619362</v>
      </c>
      <c r="R6">
        <v>10.770830876250914</v>
      </c>
      <c r="S6">
        <v>6.6958410588235289</v>
      </c>
      <c r="T6">
        <v>0</v>
      </c>
      <c r="U6">
        <v>243.69259564056941</v>
      </c>
      <c r="V6">
        <v>2.8965517241379306</v>
      </c>
      <c r="W6">
        <v>9.7103567948023812</v>
      </c>
      <c r="X6">
        <v>24.980822898032201</v>
      </c>
      <c r="Y6">
        <v>0</v>
      </c>
      <c r="Z6">
        <v>0</v>
      </c>
      <c r="AA6">
        <v>0</v>
      </c>
      <c r="AB6">
        <v>0</v>
      </c>
      <c r="AC6">
        <v>0</v>
      </c>
      <c r="AD6">
        <v>2.3149500000000001</v>
      </c>
      <c r="AE6">
        <v>12.557578800000002</v>
      </c>
      <c r="AF6">
        <v>0</v>
      </c>
      <c r="AG6">
        <v>0</v>
      </c>
      <c r="AH6">
        <v>9.6216000000000008</v>
      </c>
      <c r="AI6">
        <v>0</v>
      </c>
      <c r="AJ6">
        <v>0</v>
      </c>
      <c r="AK6">
        <v>6.5104599999999992</v>
      </c>
      <c r="AL6">
        <v>20.158281000000006</v>
      </c>
      <c r="AM6">
        <v>0</v>
      </c>
      <c r="AN6">
        <v>0</v>
      </c>
      <c r="AO6">
        <v>7.0942199999999991</v>
      </c>
      <c r="AP6">
        <v>2.9280545242677523</v>
      </c>
      <c r="AQ6">
        <v>0</v>
      </c>
      <c r="AR6">
        <v>2.8040000000000003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676.45075692214868</v>
      </c>
      <c r="DN6">
        <v>23.591599003215492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164.16347704179606</v>
      </c>
      <c r="L7">
        <v>43.589126504481435</v>
      </c>
      <c r="M7">
        <v>0</v>
      </c>
      <c r="N7">
        <v>14.880328505828331</v>
      </c>
      <c r="O7">
        <v>50.376925732217572</v>
      </c>
      <c r="P7">
        <v>51.112330657300561</v>
      </c>
      <c r="Q7">
        <v>5.0816338684619362</v>
      </c>
      <c r="R7">
        <v>10.770830876250914</v>
      </c>
      <c r="S7">
        <v>6.6958410588235289</v>
      </c>
      <c r="T7">
        <v>0</v>
      </c>
      <c r="U7">
        <v>243.69259564056941</v>
      </c>
      <c r="V7">
        <v>2.8965517241379306</v>
      </c>
      <c r="W7">
        <v>9.7103567948023812</v>
      </c>
      <c r="X7">
        <v>24.980822898032201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12.557578800000002</v>
      </c>
      <c r="AF7">
        <v>0</v>
      </c>
      <c r="AG7">
        <v>0</v>
      </c>
      <c r="AH7">
        <v>9.6216000000000008</v>
      </c>
      <c r="AI7">
        <v>0</v>
      </c>
      <c r="AJ7">
        <v>0</v>
      </c>
      <c r="AK7">
        <v>6.5104599999999992</v>
      </c>
      <c r="AL7">
        <v>20.158281000000006</v>
      </c>
      <c r="AM7">
        <v>0</v>
      </c>
      <c r="AN7">
        <v>0</v>
      </c>
      <c r="AO7">
        <v>7.0942199999999991</v>
      </c>
      <c r="AP7">
        <v>3.3282219759176783</v>
      </c>
      <c r="AQ7">
        <v>0</v>
      </c>
      <c r="AR7">
        <v>2.8040000000000003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676.83741521156946</v>
      </c>
      <c r="DN7">
        <v>23.605108165444705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164.16347704179606</v>
      </c>
      <c r="L8">
        <v>43.589126504481435</v>
      </c>
      <c r="M8">
        <v>0</v>
      </c>
      <c r="N8">
        <v>14.880328505828331</v>
      </c>
      <c r="O8">
        <v>50.376925732217572</v>
      </c>
      <c r="P8">
        <v>51.112330657300561</v>
      </c>
      <c r="Q8">
        <v>5.0816338684619362</v>
      </c>
      <c r="R8">
        <v>10.770830876250914</v>
      </c>
      <c r="S8">
        <v>6.6958410588235289</v>
      </c>
      <c r="T8">
        <v>0</v>
      </c>
      <c r="U8">
        <v>243.69259564056941</v>
      </c>
      <c r="V8">
        <v>2.8965517241379306</v>
      </c>
      <c r="W8">
        <v>9.7103567948023812</v>
      </c>
      <c r="X8">
        <v>24.980822898032201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12.557578800000002</v>
      </c>
      <c r="AF8">
        <v>0</v>
      </c>
      <c r="AG8">
        <v>0</v>
      </c>
      <c r="AH8">
        <v>9.6216000000000008</v>
      </c>
      <c r="AI8">
        <v>0</v>
      </c>
      <c r="AJ8">
        <v>0</v>
      </c>
      <c r="AK8">
        <v>6.5104599999999992</v>
      </c>
      <c r="AL8">
        <v>6.1971000000000016</v>
      </c>
      <c r="AM8">
        <v>0</v>
      </c>
      <c r="AN8">
        <v>0</v>
      </c>
      <c r="AO8">
        <v>7.0942199999999991</v>
      </c>
      <c r="AP8">
        <v>3.3282219759176783</v>
      </c>
      <c r="AQ8">
        <v>0</v>
      </c>
      <c r="AR8">
        <v>2.8040000000000003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663.346726210881</v>
      </c>
      <c r="DN8">
        <v>23.134616166133171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164.16347704179606</v>
      </c>
      <c r="L9">
        <v>43.589126504481435</v>
      </c>
      <c r="M9">
        <v>0</v>
      </c>
      <c r="N9">
        <v>14.880328505828331</v>
      </c>
      <c r="O9">
        <v>50.376925732217572</v>
      </c>
      <c r="P9">
        <v>51.112330657300561</v>
      </c>
      <c r="Q9">
        <v>5.0816338684619362</v>
      </c>
      <c r="R9">
        <v>10.770830876250914</v>
      </c>
      <c r="S9">
        <v>6.6958410588235289</v>
      </c>
      <c r="T9">
        <v>0</v>
      </c>
      <c r="U9">
        <v>243.69259564056941</v>
      </c>
      <c r="V9">
        <v>2.8965517241379306</v>
      </c>
      <c r="W9">
        <v>9.7103567948023812</v>
      </c>
      <c r="X9">
        <v>24.980822898032201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12.557578800000002</v>
      </c>
      <c r="AF9">
        <v>0</v>
      </c>
      <c r="AG9">
        <v>0</v>
      </c>
      <c r="AH9">
        <v>9.6216000000000008</v>
      </c>
      <c r="AI9">
        <v>0</v>
      </c>
      <c r="AJ9">
        <v>0</v>
      </c>
      <c r="AK9">
        <v>6.5104599999999992</v>
      </c>
      <c r="AL9">
        <v>6.1971000000000016</v>
      </c>
      <c r="AM9">
        <v>0</v>
      </c>
      <c r="AN9">
        <v>0</v>
      </c>
      <c r="AO9">
        <v>7.0942199999999991</v>
      </c>
      <c r="AP9">
        <v>3.3282219759176783</v>
      </c>
      <c r="AQ9">
        <v>0</v>
      </c>
      <c r="AR9">
        <v>2.8040000000000003</v>
      </c>
      <c r="AS9">
        <v>2.7336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658.15886418278103</v>
      </c>
      <c r="DN9">
        <v>22.95368789583879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164.16347704179606</v>
      </c>
      <c r="L10">
        <v>65.22930005949496</v>
      </c>
      <c r="M10">
        <v>0</v>
      </c>
      <c r="N10">
        <v>14.880328505828331</v>
      </c>
      <c r="O10">
        <v>50.376925732217572</v>
      </c>
      <c r="P10">
        <v>51.112330657300561</v>
      </c>
      <c r="Q10">
        <v>5.0816338684619362</v>
      </c>
      <c r="R10">
        <v>10.770830876250914</v>
      </c>
      <c r="S10">
        <v>6.6958410588235289</v>
      </c>
      <c r="T10">
        <v>0</v>
      </c>
      <c r="U10">
        <v>243.69259564056941</v>
      </c>
      <c r="V10">
        <v>2.8965517241379306</v>
      </c>
      <c r="W10">
        <v>9.7103567948023812</v>
      </c>
      <c r="X10">
        <v>24.980822898032201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12.557578800000002</v>
      </c>
      <c r="AF10">
        <v>0</v>
      </c>
      <c r="AG10">
        <v>0</v>
      </c>
      <c r="AH10">
        <v>9.6216000000000008</v>
      </c>
      <c r="AI10">
        <v>0</v>
      </c>
      <c r="AJ10">
        <v>0</v>
      </c>
      <c r="AK10">
        <v>6.5104599999999992</v>
      </c>
      <c r="AL10">
        <v>6.1971000000000016</v>
      </c>
      <c r="AM10">
        <v>0</v>
      </c>
      <c r="AN10">
        <v>0</v>
      </c>
      <c r="AO10">
        <v>7.0942199999999991</v>
      </c>
      <c r="AP10">
        <v>3.3282219759176783</v>
      </c>
      <c r="AQ10">
        <v>0</v>
      </c>
      <c r="AR10">
        <v>2.8040000000000003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678.73957906301905</v>
      </c>
      <c r="DN10">
        <v>23.671446570614204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164.16347704179606</v>
      </c>
      <c r="L11">
        <v>44.997349575149101</v>
      </c>
      <c r="M11">
        <v>0</v>
      </c>
      <c r="N11">
        <v>14.880328505828331</v>
      </c>
      <c r="O11">
        <v>50.376925732217572</v>
      </c>
      <c r="P11">
        <v>51.112330657300561</v>
      </c>
      <c r="Q11">
        <v>1.998844151867728</v>
      </c>
      <c r="R11">
        <v>10.770830876250914</v>
      </c>
      <c r="S11">
        <v>3.0001048791609666</v>
      </c>
      <c r="T11">
        <v>0</v>
      </c>
      <c r="U11">
        <v>243.69259564056941</v>
      </c>
      <c r="V11">
        <v>2.8965517241379306</v>
      </c>
      <c r="W11">
        <v>9.7103567948023812</v>
      </c>
      <c r="X11">
        <v>24.980822898032201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12.557578800000002</v>
      </c>
      <c r="AF11">
        <v>0</v>
      </c>
      <c r="AG11">
        <v>0</v>
      </c>
      <c r="AH11">
        <v>9.6216000000000008</v>
      </c>
      <c r="AI11">
        <v>0</v>
      </c>
      <c r="AJ11">
        <v>0</v>
      </c>
      <c r="AK11">
        <v>6.5104599999999992</v>
      </c>
      <c r="AL11">
        <v>6.1971000000000016</v>
      </c>
      <c r="AM11">
        <v>0</v>
      </c>
      <c r="AN11">
        <v>0</v>
      </c>
      <c r="AO11">
        <v>7.0942199999999991</v>
      </c>
      <c r="AP11">
        <v>2.9280545242677523</v>
      </c>
      <c r="AQ11">
        <v>0</v>
      </c>
      <c r="AR11">
        <v>2.8040000000000003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652.25269731044659</v>
      </c>
      <c r="DN11">
        <v>22.747684490933931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164.16347704179606</v>
      </c>
      <c r="L12">
        <v>44.997349575149101</v>
      </c>
      <c r="M12">
        <v>0</v>
      </c>
      <c r="N12">
        <v>14.880328505828331</v>
      </c>
      <c r="O12">
        <v>50.376925732217572</v>
      </c>
      <c r="P12">
        <v>51.112330657300561</v>
      </c>
      <c r="Q12">
        <v>1.998844151867728</v>
      </c>
      <c r="R12">
        <v>10.770830876250914</v>
      </c>
      <c r="S12">
        <v>3.0001048791609666</v>
      </c>
      <c r="T12">
        <v>0</v>
      </c>
      <c r="U12">
        <v>243.69259564056941</v>
      </c>
      <c r="V12">
        <v>2.8965517241379306</v>
      </c>
      <c r="W12">
        <v>9.7103567948023812</v>
      </c>
      <c r="X12">
        <v>24.980822898032201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2.3149500000000001</v>
      </c>
      <c r="AE12">
        <v>12.557578800000002</v>
      </c>
      <c r="AF12">
        <v>0</v>
      </c>
      <c r="AG12">
        <v>0</v>
      </c>
      <c r="AH12">
        <v>5.941338</v>
      </c>
      <c r="AI12">
        <v>0</v>
      </c>
      <c r="AJ12">
        <v>0</v>
      </c>
      <c r="AK12">
        <v>6.5104599999999992</v>
      </c>
      <c r="AL12">
        <v>6.1971000000000016</v>
      </c>
      <c r="AM12">
        <v>0</v>
      </c>
      <c r="AN12">
        <v>0</v>
      </c>
      <c r="AO12">
        <v>7.0942199999999991</v>
      </c>
      <c r="AP12">
        <v>2.9280545242677523</v>
      </c>
      <c r="AQ12">
        <v>0</v>
      </c>
      <c r="AR12">
        <v>2.8040000000000003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648.69646022366726</v>
      </c>
      <c r="DN12">
        <v>22.623659577713237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164.16347704179606</v>
      </c>
      <c r="L13">
        <v>44.997349575149101</v>
      </c>
      <c r="M13">
        <v>0</v>
      </c>
      <c r="N13">
        <v>14.880328505828331</v>
      </c>
      <c r="O13">
        <v>50.376925732217572</v>
      </c>
      <c r="P13">
        <v>51.112330657300561</v>
      </c>
      <c r="Q13">
        <v>1.998844151867728</v>
      </c>
      <c r="R13">
        <v>10.770830876250914</v>
      </c>
      <c r="S13">
        <v>3.0001048791609666</v>
      </c>
      <c r="T13">
        <v>0</v>
      </c>
      <c r="U13">
        <v>243.69259564056941</v>
      </c>
      <c r="V13">
        <v>2.8965517241379306</v>
      </c>
      <c r="W13">
        <v>9.7101028695181384</v>
      </c>
      <c r="X13">
        <v>37.462250630310955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2.3149500000000001</v>
      </c>
      <c r="AE13">
        <v>12.557578800000002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6.5104599999999992</v>
      </c>
      <c r="AL13">
        <v>6.1971000000000016</v>
      </c>
      <c r="AM13">
        <v>0</v>
      </c>
      <c r="AN13">
        <v>0</v>
      </c>
      <c r="AO13">
        <v>7.0942199999999991</v>
      </c>
      <c r="AP13">
        <v>2.9280545242677523</v>
      </c>
      <c r="AQ13">
        <v>0</v>
      </c>
      <c r="AR13">
        <v>2.8040000000000003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655.01590361378862</v>
      </c>
      <c r="DN13">
        <v>22.844051994586383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164.16347704179606</v>
      </c>
      <c r="L14">
        <v>44.997349575149101</v>
      </c>
      <c r="M14">
        <v>0</v>
      </c>
      <c r="N14">
        <v>14.880328505828331</v>
      </c>
      <c r="O14">
        <v>50.376925732217572</v>
      </c>
      <c r="P14">
        <v>51.112330657300561</v>
      </c>
      <c r="Q14">
        <v>1.998844151867728</v>
      </c>
      <c r="R14">
        <v>10.770830876250914</v>
      </c>
      <c r="S14">
        <v>3.0001048791609666</v>
      </c>
      <c r="T14">
        <v>0</v>
      </c>
      <c r="U14">
        <v>243.69259564056941</v>
      </c>
      <c r="V14">
        <v>2.8965517241379306</v>
      </c>
      <c r="W14">
        <v>9.7101028695181384</v>
      </c>
      <c r="X14">
        <v>37.462250630310955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2.3149500000000001</v>
      </c>
      <c r="AE14">
        <v>12.557578800000002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6.5104599999999992</v>
      </c>
      <c r="AL14">
        <v>6.1971000000000016</v>
      </c>
      <c r="AM14">
        <v>0</v>
      </c>
      <c r="AN14">
        <v>0</v>
      </c>
      <c r="AO14">
        <v>7.0942199999999991</v>
      </c>
      <c r="AP14">
        <v>2.9280545242677523</v>
      </c>
      <c r="AQ14">
        <v>0</v>
      </c>
      <c r="AR14">
        <v>2.8040000000000003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655.01590361378862</v>
      </c>
      <c r="DN14">
        <v>22.844051994586383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164.16347704179606</v>
      </c>
      <c r="L15">
        <v>45.999750143595641</v>
      </c>
      <c r="M15">
        <v>0</v>
      </c>
      <c r="N15">
        <v>14.880328505828331</v>
      </c>
      <c r="O15">
        <v>50.376925732217572</v>
      </c>
      <c r="P15">
        <v>51.112330657300561</v>
      </c>
      <c r="Q15">
        <v>1.998844151867728</v>
      </c>
      <c r="R15">
        <v>10.770830876250914</v>
      </c>
      <c r="S15">
        <v>3.0001048791609666</v>
      </c>
      <c r="T15">
        <v>0</v>
      </c>
      <c r="U15">
        <v>243.69259564056941</v>
      </c>
      <c r="V15">
        <v>2.8965517241379306</v>
      </c>
      <c r="W15">
        <v>9.7101028695181384</v>
      </c>
      <c r="X15">
        <v>37.462250630310955</v>
      </c>
      <c r="Y15">
        <v>0</v>
      </c>
      <c r="Z15">
        <v>0</v>
      </c>
      <c r="AA15">
        <v>0</v>
      </c>
      <c r="AB15">
        <v>3.0474000000000014</v>
      </c>
      <c r="AC15">
        <v>0</v>
      </c>
      <c r="AD15">
        <v>2.3149500000000001</v>
      </c>
      <c r="AE15">
        <v>12.557578800000002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6.5104599999999992</v>
      </c>
      <c r="AL15">
        <v>6.1971000000000016</v>
      </c>
      <c r="AM15">
        <v>0</v>
      </c>
      <c r="AN15">
        <v>0</v>
      </c>
      <c r="AO15">
        <v>7.0942199999999991</v>
      </c>
      <c r="AP15">
        <v>2.9280545242677523</v>
      </c>
      <c r="AQ15">
        <v>0</v>
      </c>
      <c r="AR15">
        <v>2.8040000000000003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658.92922587867884</v>
      </c>
      <c r="DN15">
        <v>22.980530298142799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164.16347704179606</v>
      </c>
      <c r="L16">
        <v>45.999750143595641</v>
      </c>
      <c r="M16">
        <v>0</v>
      </c>
      <c r="N16">
        <v>14.880328505828331</v>
      </c>
      <c r="O16">
        <v>50.376925732217572</v>
      </c>
      <c r="P16">
        <v>51.112330657300561</v>
      </c>
      <c r="Q16">
        <v>1.998844151867728</v>
      </c>
      <c r="R16">
        <v>10.770830876250914</v>
      </c>
      <c r="S16">
        <v>3.0001048791609666</v>
      </c>
      <c r="T16">
        <v>0</v>
      </c>
      <c r="U16">
        <v>243.69259564056941</v>
      </c>
      <c r="V16">
        <v>2.8965517241379306</v>
      </c>
      <c r="W16">
        <v>9.7101028695181384</v>
      </c>
      <c r="X16">
        <v>37.462250630310955</v>
      </c>
      <c r="Y16">
        <v>0</v>
      </c>
      <c r="Z16">
        <v>0</v>
      </c>
      <c r="AA16">
        <v>0</v>
      </c>
      <c r="AB16">
        <v>3.0474000000000014</v>
      </c>
      <c r="AC16">
        <v>0</v>
      </c>
      <c r="AD16">
        <v>2.3149500000000001</v>
      </c>
      <c r="AE16">
        <v>12.557578800000002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6.5104599999999992</v>
      </c>
      <c r="AL16">
        <v>6.1971000000000016</v>
      </c>
      <c r="AM16">
        <v>0</v>
      </c>
      <c r="AN16">
        <v>0</v>
      </c>
      <c r="AO16">
        <v>7.0942199999999991</v>
      </c>
      <c r="AP16">
        <v>2.9280545242677523</v>
      </c>
      <c r="AQ16">
        <v>0</v>
      </c>
      <c r="AR16">
        <v>2.8040000000000003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658.92922587867884</v>
      </c>
      <c r="DN16">
        <v>22.980530298142799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164.16347704179606</v>
      </c>
      <c r="L17">
        <v>45.99973485662121</v>
      </c>
      <c r="M17">
        <v>0</v>
      </c>
      <c r="N17">
        <v>14.880328505828331</v>
      </c>
      <c r="O17">
        <v>50.376925732217572</v>
      </c>
      <c r="P17">
        <v>51.112330657300561</v>
      </c>
      <c r="Q17">
        <v>1.9966053742802301</v>
      </c>
      <c r="R17">
        <v>10.770830876250914</v>
      </c>
      <c r="S17">
        <v>3.0008829787234044</v>
      </c>
      <c r="T17">
        <v>0</v>
      </c>
      <c r="U17">
        <v>243.69259564056941</v>
      </c>
      <c r="V17">
        <v>2.8965517241379306</v>
      </c>
      <c r="W17">
        <v>9.7101028695181384</v>
      </c>
      <c r="X17">
        <v>37.462250630310955</v>
      </c>
      <c r="Y17">
        <v>0</v>
      </c>
      <c r="Z17">
        <v>0</v>
      </c>
      <c r="AA17">
        <v>0</v>
      </c>
      <c r="AB17">
        <v>3.0474000000000014</v>
      </c>
      <c r="AC17">
        <v>0</v>
      </c>
      <c r="AD17">
        <v>2.3149500000000001</v>
      </c>
      <c r="AE17">
        <v>12.557578800000002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6.5104599999999992</v>
      </c>
      <c r="AL17">
        <v>6.1971000000000016</v>
      </c>
      <c r="AM17">
        <v>0</v>
      </c>
      <c r="AN17">
        <v>0</v>
      </c>
      <c r="AO17">
        <v>7.0942199999999991</v>
      </c>
      <c r="AP17">
        <v>2.9280545242677523</v>
      </c>
      <c r="AQ17">
        <v>0</v>
      </c>
      <c r="AR17">
        <v>2.8040000000000003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658.9277995262313</v>
      </c>
      <c r="DN17">
        <v>22.980480685590852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100.00028870795157</v>
      </c>
      <c r="L18">
        <v>20.003994555472236</v>
      </c>
      <c r="M18">
        <v>0</v>
      </c>
      <c r="N18">
        <v>14.880328505828331</v>
      </c>
      <c r="O18">
        <v>50.376925732217572</v>
      </c>
      <c r="P18">
        <v>51.112330657300561</v>
      </c>
      <c r="Q18">
        <v>1.9966053742802301</v>
      </c>
      <c r="R18">
        <v>10.770830876250914</v>
      </c>
      <c r="S18">
        <v>3.0008829787234044</v>
      </c>
      <c r="T18">
        <v>0</v>
      </c>
      <c r="U18">
        <v>243.69259564056941</v>
      </c>
      <c r="V18">
        <v>2.8965517241379306</v>
      </c>
      <c r="W18">
        <v>9.7101028695181384</v>
      </c>
      <c r="X18">
        <v>37.462250630310955</v>
      </c>
      <c r="Y18">
        <v>0</v>
      </c>
      <c r="Z18">
        <v>0</v>
      </c>
      <c r="AA18">
        <v>0</v>
      </c>
      <c r="AB18">
        <v>3.0474000000000014</v>
      </c>
      <c r="AC18">
        <v>0</v>
      </c>
      <c r="AD18">
        <v>2.3149500000000001</v>
      </c>
      <c r="AE18">
        <v>12.557578800000002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6.5104599999999992</v>
      </c>
      <c r="AL18">
        <v>6.1971000000000016</v>
      </c>
      <c r="AM18">
        <v>0</v>
      </c>
      <c r="AN18">
        <v>0</v>
      </c>
      <c r="AO18">
        <v>7.0942199999999991</v>
      </c>
      <c r="AP18">
        <v>2.9280545242677523</v>
      </c>
      <c r="AQ18">
        <v>0</v>
      </c>
      <c r="AR18">
        <v>2.8040000000000003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571.80722675365405</v>
      </c>
      <c r="DN18">
        <v>19.942124823174698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100.00028870795157</v>
      </c>
      <c r="L19">
        <v>20.003994555472236</v>
      </c>
      <c r="M19">
        <v>0</v>
      </c>
      <c r="N19">
        <v>14.880328505828331</v>
      </c>
      <c r="O19">
        <v>50.376925732217572</v>
      </c>
      <c r="P19">
        <v>51.112330657300561</v>
      </c>
      <c r="Q19">
        <v>1.9966053742802301</v>
      </c>
      <c r="R19">
        <v>10.770830876250914</v>
      </c>
      <c r="S19">
        <v>3.0008829787234044</v>
      </c>
      <c r="T19">
        <v>0</v>
      </c>
      <c r="U19">
        <v>243.69259564056941</v>
      </c>
      <c r="V19">
        <v>2.8965517241379306</v>
      </c>
      <c r="W19">
        <v>9.7101028695181384</v>
      </c>
      <c r="X19">
        <v>37.462250630310955</v>
      </c>
      <c r="Y19">
        <v>0</v>
      </c>
      <c r="Z19">
        <v>0</v>
      </c>
      <c r="AA19">
        <v>0</v>
      </c>
      <c r="AB19">
        <v>3.0474000000000014</v>
      </c>
      <c r="AC19">
        <v>0</v>
      </c>
      <c r="AD19">
        <v>2.3149500000000001</v>
      </c>
      <c r="AE19">
        <v>12.557578800000002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6.5104599999999992</v>
      </c>
      <c r="AL19">
        <v>6.1971000000000016</v>
      </c>
      <c r="AM19">
        <v>0</v>
      </c>
      <c r="AN19">
        <v>0</v>
      </c>
      <c r="AO19">
        <v>7.0942199999999991</v>
      </c>
      <c r="AP19">
        <v>2.9280545242677523</v>
      </c>
      <c r="AQ19">
        <v>0</v>
      </c>
      <c r="AR19">
        <v>2.2432000000000007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571.26532581524827</v>
      </c>
      <c r="DN19">
        <v>19.923225761580497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164.15419864470971</v>
      </c>
      <c r="L20">
        <v>65.230725851834933</v>
      </c>
      <c r="M20">
        <v>0</v>
      </c>
      <c r="N20">
        <v>14.880328505828331</v>
      </c>
      <c r="O20">
        <v>50.376925732217572</v>
      </c>
      <c r="P20">
        <v>51.112330657300561</v>
      </c>
      <c r="Q20">
        <v>5.0812816280806574</v>
      </c>
      <c r="R20">
        <v>10.770830876250914</v>
      </c>
      <c r="S20">
        <v>6.7048941176470596</v>
      </c>
      <c r="T20">
        <v>0</v>
      </c>
      <c r="U20">
        <v>243.69259564056941</v>
      </c>
      <c r="V20">
        <v>2.8965517241379306</v>
      </c>
      <c r="W20">
        <v>9.7101028695181384</v>
      </c>
      <c r="X20">
        <v>37.462250630310955</v>
      </c>
      <c r="Y20">
        <v>0</v>
      </c>
      <c r="Z20">
        <v>0</v>
      </c>
      <c r="AA20">
        <v>0</v>
      </c>
      <c r="AB20">
        <v>3.0474000000000014</v>
      </c>
      <c r="AC20">
        <v>0</v>
      </c>
      <c r="AD20">
        <v>2.3149500000000001</v>
      </c>
      <c r="AE20">
        <v>12.557578800000002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6.5104599999999992</v>
      </c>
      <c r="AL20">
        <v>6.1971000000000016</v>
      </c>
      <c r="AM20">
        <v>0</v>
      </c>
      <c r="AN20">
        <v>0</v>
      </c>
      <c r="AO20">
        <v>7.0942199999999991</v>
      </c>
      <c r="AP20">
        <v>2.9280545242677523</v>
      </c>
      <c r="AQ20">
        <v>0</v>
      </c>
      <c r="AR20">
        <v>2.2432000000000007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683.5197483158347</v>
      </c>
      <c r="DN20">
        <v>23.838131886838966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164.16347704179606</v>
      </c>
      <c r="L21">
        <v>65.229561783586092</v>
      </c>
      <c r="M21">
        <v>0</v>
      </c>
      <c r="N21">
        <v>14.880328505828331</v>
      </c>
      <c r="O21">
        <v>50.376925732217572</v>
      </c>
      <c r="P21">
        <v>51.112330657300561</v>
      </c>
      <c r="Q21">
        <v>5.0812816280806574</v>
      </c>
      <c r="R21">
        <v>10.770830876250914</v>
      </c>
      <c r="S21">
        <v>6.7048941176470596</v>
      </c>
      <c r="T21">
        <v>0</v>
      </c>
      <c r="U21">
        <v>243.69259564056941</v>
      </c>
      <c r="V21">
        <v>2.8965517241379306</v>
      </c>
      <c r="W21">
        <v>9.7101028695181384</v>
      </c>
      <c r="X21">
        <v>37.462250630310955</v>
      </c>
      <c r="Y21">
        <v>0</v>
      </c>
      <c r="Z21">
        <v>0</v>
      </c>
      <c r="AA21">
        <v>0</v>
      </c>
      <c r="AB21">
        <v>3.0474000000000014</v>
      </c>
      <c r="AC21">
        <v>0</v>
      </c>
      <c r="AD21">
        <v>2.3149500000000001</v>
      </c>
      <c r="AE21">
        <v>12.557578800000002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6.5104599999999992</v>
      </c>
      <c r="AL21">
        <v>6.1971000000000016</v>
      </c>
      <c r="AM21">
        <v>0</v>
      </c>
      <c r="AN21">
        <v>0</v>
      </c>
      <c r="AO21">
        <v>6.9448679999999996</v>
      </c>
      <c r="AP21">
        <v>2.9280545242677523</v>
      </c>
      <c r="AQ21">
        <v>0</v>
      </c>
      <c r="AR21">
        <v>2.2432000000000007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683.38327049436009</v>
      </c>
      <c r="DN21">
        <v>23.833372037151129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164.16347704179606</v>
      </c>
      <c r="L22">
        <v>65.230177727323564</v>
      </c>
      <c r="M22">
        <v>0</v>
      </c>
      <c r="N22">
        <v>14.880328505828331</v>
      </c>
      <c r="O22">
        <v>50.376925732217572</v>
      </c>
      <c r="P22">
        <v>51.112330657300561</v>
      </c>
      <c r="Q22">
        <v>5.0816338684619362</v>
      </c>
      <c r="R22">
        <v>10.770830876250914</v>
      </c>
      <c r="S22">
        <v>6.6958410588235289</v>
      </c>
      <c r="T22">
        <v>0</v>
      </c>
      <c r="U22">
        <v>243.69259564056941</v>
      </c>
      <c r="V22">
        <v>2.8965517241379306</v>
      </c>
      <c r="W22">
        <v>9.7101028695181384</v>
      </c>
      <c r="X22">
        <v>37.462250630310955</v>
      </c>
      <c r="Y22">
        <v>0</v>
      </c>
      <c r="Z22">
        <v>1.6562832000000001</v>
      </c>
      <c r="AA22">
        <v>0</v>
      </c>
      <c r="AB22">
        <v>3.0474000000000014</v>
      </c>
      <c r="AC22">
        <v>0</v>
      </c>
      <c r="AD22">
        <v>2.3149500000000001</v>
      </c>
      <c r="AE22">
        <v>12.557578800000002</v>
      </c>
      <c r="AF22">
        <v>0</v>
      </c>
      <c r="AG22">
        <v>0</v>
      </c>
      <c r="AH22">
        <v>5.941338</v>
      </c>
      <c r="AI22">
        <v>0</v>
      </c>
      <c r="AJ22">
        <v>0</v>
      </c>
      <c r="AK22">
        <v>6.5104599999999992</v>
      </c>
      <c r="AL22">
        <v>6.1971000000000016</v>
      </c>
      <c r="AM22">
        <v>0</v>
      </c>
      <c r="AN22">
        <v>0</v>
      </c>
      <c r="AO22">
        <v>6.9448679999999996</v>
      </c>
      <c r="AP22">
        <v>2.9280545242677523</v>
      </c>
      <c r="AQ22">
        <v>0</v>
      </c>
      <c r="AR22">
        <v>2.2432000000000007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690.71703952650319</v>
      </c>
      <c r="DN22">
        <v>24.089139330303141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164.16347704179606</v>
      </c>
      <c r="L23">
        <v>65.230177727323564</v>
      </c>
      <c r="M23">
        <v>0</v>
      </c>
      <c r="N23">
        <v>14.880328505828331</v>
      </c>
      <c r="O23">
        <v>50.376925732217572</v>
      </c>
      <c r="P23">
        <v>51.112330657300561</v>
      </c>
      <c r="Q23">
        <v>5.0816338684619362</v>
      </c>
      <c r="R23">
        <v>10.770830876250914</v>
      </c>
      <c r="S23">
        <v>6.6958410588235289</v>
      </c>
      <c r="T23">
        <v>0</v>
      </c>
      <c r="U23">
        <v>243.69259564056941</v>
      </c>
      <c r="V23">
        <v>2.8965517241379306</v>
      </c>
      <c r="W23">
        <v>9.7101028695181384</v>
      </c>
      <c r="X23">
        <v>37.462250630310955</v>
      </c>
      <c r="Y23">
        <v>0</v>
      </c>
      <c r="Z23">
        <v>1.6562832000000001</v>
      </c>
      <c r="AA23">
        <v>0</v>
      </c>
      <c r="AB23">
        <v>3.0474000000000014</v>
      </c>
      <c r="AC23">
        <v>0</v>
      </c>
      <c r="AD23">
        <v>2.3149500000000001</v>
      </c>
      <c r="AE23">
        <v>12.557578800000002</v>
      </c>
      <c r="AF23">
        <v>0</v>
      </c>
      <c r="AG23">
        <v>0</v>
      </c>
      <c r="AH23">
        <v>12.026999999999999</v>
      </c>
      <c r="AI23">
        <v>0</v>
      </c>
      <c r="AJ23">
        <v>0</v>
      </c>
      <c r="AK23">
        <v>6.5104599999999992</v>
      </c>
      <c r="AL23">
        <v>6.1971000000000016</v>
      </c>
      <c r="AM23">
        <v>0</v>
      </c>
      <c r="AN23">
        <v>0</v>
      </c>
      <c r="AO23">
        <v>6.9448679999999996</v>
      </c>
      <c r="AP23">
        <v>2.9280545242677523</v>
      </c>
      <c r="AQ23">
        <v>0</v>
      </c>
      <c r="AR23">
        <v>12.337600000000002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706.35183330248549</v>
      </c>
      <c r="DN23">
        <v>24.634407554320941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164.16347704179606</v>
      </c>
      <c r="L24">
        <v>35.795836679369472</v>
      </c>
      <c r="M24">
        <v>0</v>
      </c>
      <c r="N24">
        <v>14.880328505828331</v>
      </c>
      <c r="O24">
        <v>50.376925732217572</v>
      </c>
      <c r="P24">
        <v>51.112330657300561</v>
      </c>
      <c r="Q24">
        <v>5.0816338684619362</v>
      </c>
      <c r="R24">
        <v>10.770830876250914</v>
      </c>
      <c r="S24">
        <v>6.6958410588235289</v>
      </c>
      <c r="T24">
        <v>0</v>
      </c>
      <c r="U24">
        <v>243.69259564056941</v>
      </c>
      <c r="V24">
        <v>2.8965517241379306</v>
      </c>
      <c r="W24">
        <v>9.7101028695181384</v>
      </c>
      <c r="X24">
        <v>37.462250630310955</v>
      </c>
      <c r="Y24">
        <v>0</v>
      </c>
      <c r="Z24">
        <v>1.6562832000000001</v>
      </c>
      <c r="AA24">
        <v>0</v>
      </c>
      <c r="AB24">
        <v>3.0474000000000014</v>
      </c>
      <c r="AC24">
        <v>0</v>
      </c>
      <c r="AD24">
        <v>2.3149500000000001</v>
      </c>
      <c r="AE24">
        <v>12.557578800000002</v>
      </c>
      <c r="AF24">
        <v>0</v>
      </c>
      <c r="AG24">
        <v>0</v>
      </c>
      <c r="AH24">
        <v>17.824013999999998</v>
      </c>
      <c r="AI24">
        <v>0</v>
      </c>
      <c r="AJ24">
        <v>0</v>
      </c>
      <c r="AK24">
        <v>6.5104599999999992</v>
      </c>
      <c r="AL24">
        <v>6.1971000000000016</v>
      </c>
      <c r="AM24">
        <v>0</v>
      </c>
      <c r="AN24">
        <v>0</v>
      </c>
      <c r="AO24">
        <v>6.9448679999999996</v>
      </c>
      <c r="AP24">
        <v>2.9280545242677523</v>
      </c>
      <c r="AQ24">
        <v>0</v>
      </c>
      <c r="AR24">
        <v>12.337600000000002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683.51108417885428</v>
      </c>
      <c r="DN24">
        <v>23.837829629998065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164.16347704179606</v>
      </c>
      <c r="L25">
        <v>43.589126504481435</v>
      </c>
      <c r="M25">
        <v>0</v>
      </c>
      <c r="N25">
        <v>14.880328505828331</v>
      </c>
      <c r="O25">
        <v>50.376925732217572</v>
      </c>
      <c r="P25">
        <v>51.112330657300561</v>
      </c>
      <c r="Q25">
        <v>5.0816338684619362</v>
      </c>
      <c r="R25">
        <v>10.770830876250914</v>
      </c>
      <c r="S25">
        <v>6.6958410588235289</v>
      </c>
      <c r="T25">
        <v>0</v>
      </c>
      <c r="U25">
        <v>243.69259564056941</v>
      </c>
      <c r="V25">
        <v>2.8965517241379306</v>
      </c>
      <c r="W25">
        <v>9.7101028695181384</v>
      </c>
      <c r="X25">
        <v>37.462250630310955</v>
      </c>
      <c r="Y25">
        <v>0</v>
      </c>
      <c r="Z25">
        <v>0.27940000000000004</v>
      </c>
      <c r="AA25">
        <v>0</v>
      </c>
      <c r="AB25">
        <v>3.0474000000000014</v>
      </c>
      <c r="AC25">
        <v>0</v>
      </c>
      <c r="AD25">
        <v>2.9188499999999995</v>
      </c>
      <c r="AE25">
        <v>12.557578800000002</v>
      </c>
      <c r="AF25">
        <v>0</v>
      </c>
      <c r="AG25">
        <v>0</v>
      </c>
      <c r="AH25">
        <v>23.765351999999996</v>
      </c>
      <c r="AI25">
        <v>0</v>
      </c>
      <c r="AJ25">
        <v>0</v>
      </c>
      <c r="AK25">
        <v>6.5104599999999992</v>
      </c>
      <c r="AL25">
        <v>6.1971000000000016</v>
      </c>
      <c r="AM25">
        <v>0</v>
      </c>
      <c r="AN25">
        <v>0</v>
      </c>
      <c r="AO25">
        <v>6.9448679999999996</v>
      </c>
      <c r="AP25">
        <v>2.9280545242677523</v>
      </c>
      <c r="AQ25">
        <v>0</v>
      </c>
      <c r="AR25">
        <v>2.2432000000000007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686.28170281925611</v>
      </c>
      <c r="DN25">
        <v>23.934455614708327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164.16347704179606</v>
      </c>
      <c r="L26">
        <v>43.589126504481435</v>
      </c>
      <c r="M26">
        <v>0</v>
      </c>
      <c r="N26">
        <v>14.880328505828331</v>
      </c>
      <c r="O26">
        <v>50.376925732217572</v>
      </c>
      <c r="P26">
        <v>51.112330657300561</v>
      </c>
      <c r="Q26">
        <v>5.0816338684619362</v>
      </c>
      <c r="R26">
        <v>10.770830876250914</v>
      </c>
      <c r="S26">
        <v>6.6958410588235289</v>
      </c>
      <c r="T26">
        <v>0</v>
      </c>
      <c r="U26">
        <v>243.69259564056941</v>
      </c>
      <c r="V26">
        <v>2.8965517241379306</v>
      </c>
      <c r="W26">
        <v>9.7101028695181384</v>
      </c>
      <c r="X26">
        <v>37.462250630310955</v>
      </c>
      <c r="Y26">
        <v>0</v>
      </c>
      <c r="Z26">
        <v>0.27940000000000004</v>
      </c>
      <c r="AA26">
        <v>3.4110984786328795</v>
      </c>
      <c r="AB26">
        <v>3.0474000000000014</v>
      </c>
      <c r="AC26">
        <v>0</v>
      </c>
      <c r="AD26">
        <v>4.6299000000000001</v>
      </c>
      <c r="AE26">
        <v>12.557578800000002</v>
      </c>
      <c r="AF26">
        <v>0</v>
      </c>
      <c r="AG26">
        <v>0</v>
      </c>
      <c r="AH26">
        <v>23.765351999999996</v>
      </c>
      <c r="AI26">
        <v>0</v>
      </c>
      <c r="AJ26">
        <v>0</v>
      </c>
      <c r="AK26">
        <v>6.5104599999999992</v>
      </c>
      <c r="AL26">
        <v>6.1971000000000016</v>
      </c>
      <c r="AM26">
        <v>1.2866800000000003</v>
      </c>
      <c r="AN26">
        <v>0</v>
      </c>
      <c r="AO26">
        <v>6.9448679999999996</v>
      </c>
      <c r="AP26">
        <v>2.9280545242677523</v>
      </c>
      <c r="AQ26">
        <v>0</v>
      </c>
      <c r="AR26">
        <v>2.2432000000000007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692.47447657619341</v>
      </c>
      <c r="DN26">
        <v>24.150510336403975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164.16347704179606</v>
      </c>
      <c r="L27">
        <v>43.589126504481435</v>
      </c>
      <c r="M27">
        <v>0</v>
      </c>
      <c r="N27">
        <v>14.880328505828331</v>
      </c>
      <c r="O27">
        <v>50.376925732217572</v>
      </c>
      <c r="P27">
        <v>51.112330657300561</v>
      </c>
      <c r="Q27">
        <v>5.0816338684619362</v>
      </c>
      <c r="R27">
        <v>10.770830876250914</v>
      </c>
      <c r="S27">
        <v>6.6958410588235289</v>
      </c>
      <c r="T27">
        <v>0</v>
      </c>
      <c r="U27">
        <v>243.69259564056941</v>
      </c>
      <c r="V27">
        <v>2.8965517241379306</v>
      </c>
      <c r="W27">
        <v>9.7101028695181384</v>
      </c>
      <c r="X27">
        <v>37.462250630310955</v>
      </c>
      <c r="Y27">
        <v>0</v>
      </c>
      <c r="Z27">
        <v>0.83819999999999995</v>
      </c>
      <c r="AA27">
        <v>7.1231762347921901</v>
      </c>
      <c r="AB27">
        <v>6.6704200000000018</v>
      </c>
      <c r="AC27">
        <v>0</v>
      </c>
      <c r="AD27">
        <v>6.9448499999999997</v>
      </c>
      <c r="AE27">
        <v>12.557578800000002</v>
      </c>
      <c r="AF27">
        <v>0</v>
      </c>
      <c r="AG27">
        <v>0</v>
      </c>
      <c r="AH27">
        <v>29.706689999999998</v>
      </c>
      <c r="AI27">
        <v>0</v>
      </c>
      <c r="AJ27">
        <v>0</v>
      </c>
      <c r="AK27">
        <v>6.5104599999999992</v>
      </c>
      <c r="AL27">
        <v>9.1480999999999995</v>
      </c>
      <c r="AM27">
        <v>2.6817120000000001</v>
      </c>
      <c r="AN27">
        <v>0</v>
      </c>
      <c r="AO27">
        <v>6.7208400000000008</v>
      </c>
      <c r="AP27">
        <v>2.9280545242677523</v>
      </c>
      <c r="AQ27">
        <v>0</v>
      </c>
      <c r="AR27">
        <v>2.2432000000000007</v>
      </c>
      <c r="AS27">
        <v>2.3918999999999992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712.06340947539366</v>
      </c>
      <c r="DN27">
        <v>24.833767193362718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164.16347704179606</v>
      </c>
      <c r="L28">
        <v>43.589126504481435</v>
      </c>
      <c r="M28">
        <v>0</v>
      </c>
      <c r="N28">
        <v>14.880328505828331</v>
      </c>
      <c r="O28">
        <v>50.376925732217572</v>
      </c>
      <c r="P28">
        <v>51.112330657300561</v>
      </c>
      <c r="Q28">
        <v>5.0816338684619362</v>
      </c>
      <c r="R28">
        <v>10.770830876250914</v>
      </c>
      <c r="S28">
        <v>6.6958410588235289</v>
      </c>
      <c r="T28">
        <v>0</v>
      </c>
      <c r="U28">
        <v>243.69259564056941</v>
      </c>
      <c r="V28">
        <v>2.8965517241379306</v>
      </c>
      <c r="W28">
        <v>9.7101028695181384</v>
      </c>
      <c r="X28">
        <v>37.462250630310955</v>
      </c>
      <c r="Y28">
        <v>0</v>
      </c>
      <c r="Z28">
        <v>4.9688496000000004</v>
      </c>
      <c r="AA28">
        <v>10.694796994772497</v>
      </c>
      <c r="AB28">
        <v>10.036104000000002</v>
      </c>
      <c r="AC28">
        <v>7.3809581492068475</v>
      </c>
      <c r="AD28">
        <v>9.2812720000000013</v>
      </c>
      <c r="AE28">
        <v>12.557578800000002</v>
      </c>
      <c r="AF28">
        <v>0</v>
      </c>
      <c r="AG28">
        <v>0</v>
      </c>
      <c r="AH28">
        <v>35.648027999999996</v>
      </c>
      <c r="AI28">
        <v>0</v>
      </c>
      <c r="AJ28">
        <v>0</v>
      </c>
      <c r="AK28">
        <v>6.5104599999999992</v>
      </c>
      <c r="AL28">
        <v>9.1480999999999995</v>
      </c>
      <c r="AM28">
        <v>4.0225680000000006</v>
      </c>
      <c r="AN28">
        <v>0</v>
      </c>
      <c r="AO28">
        <v>6.7208400000000008</v>
      </c>
      <c r="AP28">
        <v>2.9280545242677523</v>
      </c>
      <c r="AQ28">
        <v>0</v>
      </c>
      <c r="AR28">
        <v>2.2432000000000007</v>
      </c>
      <c r="AS28">
        <v>2.3918999999999992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739.18498078624123</v>
      </c>
      <c r="DN28">
        <v>25.779724391702402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164.16347704179606</v>
      </c>
      <c r="L29">
        <v>43.589126504481435</v>
      </c>
      <c r="M29">
        <v>0</v>
      </c>
      <c r="N29">
        <v>14.880328505828331</v>
      </c>
      <c r="O29">
        <v>50.376925732217572</v>
      </c>
      <c r="P29">
        <v>51.112330657300561</v>
      </c>
      <c r="Q29">
        <v>5.0816338684619362</v>
      </c>
      <c r="R29">
        <v>10.770830876250914</v>
      </c>
      <c r="S29">
        <v>6.6958410588235289</v>
      </c>
      <c r="T29">
        <v>0</v>
      </c>
      <c r="U29">
        <v>243.69259564056941</v>
      </c>
      <c r="V29">
        <v>2.8965517241379306</v>
      </c>
      <c r="W29">
        <v>9.7101028695181384</v>
      </c>
      <c r="X29">
        <v>37.462250630310955</v>
      </c>
      <c r="Y29">
        <v>0</v>
      </c>
      <c r="Z29">
        <v>4.9688496000000004</v>
      </c>
      <c r="AA29">
        <v>10.694796994772497</v>
      </c>
      <c r="AB29">
        <v>10.036104000000002</v>
      </c>
      <c r="AC29">
        <v>7.3809581492068475</v>
      </c>
      <c r="AD29">
        <v>9.2812720000000013</v>
      </c>
      <c r="AE29">
        <v>12.557578800000002</v>
      </c>
      <c r="AF29">
        <v>0</v>
      </c>
      <c r="AG29">
        <v>0</v>
      </c>
      <c r="AH29">
        <v>35.648027999999996</v>
      </c>
      <c r="AI29">
        <v>0</v>
      </c>
      <c r="AJ29">
        <v>0</v>
      </c>
      <c r="AK29">
        <v>6.5104599999999992</v>
      </c>
      <c r="AL29">
        <v>9.1480999999999995</v>
      </c>
      <c r="AM29">
        <v>4.0225680000000006</v>
      </c>
      <c r="AN29">
        <v>0</v>
      </c>
      <c r="AO29">
        <v>6.7208400000000008</v>
      </c>
      <c r="AP29">
        <v>2.9280545242677523</v>
      </c>
      <c r="AQ29">
        <v>0</v>
      </c>
      <c r="AR29">
        <v>2.2432000000000007</v>
      </c>
      <c r="AS29">
        <v>2.3918999999999992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739.18498078624123</v>
      </c>
      <c r="DN29">
        <v>25.779724391702402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164.16347704179606</v>
      </c>
      <c r="L30">
        <v>43.589126504481435</v>
      </c>
      <c r="M30">
        <v>0</v>
      </c>
      <c r="N30">
        <v>14.880328505828331</v>
      </c>
      <c r="O30">
        <v>50.376925732217572</v>
      </c>
      <c r="P30">
        <v>51.112330657300561</v>
      </c>
      <c r="Q30">
        <v>5.0816338684619362</v>
      </c>
      <c r="R30">
        <v>10.770830876250914</v>
      </c>
      <c r="S30">
        <v>6.6958410588235289</v>
      </c>
      <c r="T30">
        <v>0</v>
      </c>
      <c r="U30">
        <v>243.69259564056941</v>
      </c>
      <c r="V30">
        <v>2.8965517241379306</v>
      </c>
      <c r="W30">
        <v>9.7101028695181384</v>
      </c>
      <c r="X30">
        <v>37.462250630310955</v>
      </c>
      <c r="Y30">
        <v>0</v>
      </c>
      <c r="Z30">
        <v>4.9688496000000004</v>
      </c>
      <c r="AA30">
        <v>10.694796994772497</v>
      </c>
      <c r="AB30">
        <v>10.036104000000002</v>
      </c>
      <c r="AC30">
        <v>7.3809581492068475</v>
      </c>
      <c r="AD30">
        <v>9.2812720000000013</v>
      </c>
      <c r="AE30">
        <v>12.557578800000002</v>
      </c>
      <c r="AF30">
        <v>0</v>
      </c>
      <c r="AG30">
        <v>0</v>
      </c>
      <c r="AH30">
        <v>35.648027999999996</v>
      </c>
      <c r="AI30">
        <v>0</v>
      </c>
      <c r="AJ30">
        <v>0</v>
      </c>
      <c r="AK30">
        <v>6.5104599999999992</v>
      </c>
      <c r="AL30">
        <v>9.1480999999999995</v>
      </c>
      <c r="AM30">
        <v>4.0225680000000006</v>
      </c>
      <c r="AN30">
        <v>0</v>
      </c>
      <c r="AO30">
        <v>6.7208400000000008</v>
      </c>
      <c r="AP30">
        <v>2.9280545242677523</v>
      </c>
      <c r="AQ30">
        <v>0</v>
      </c>
      <c r="AR30">
        <v>2.2432000000000007</v>
      </c>
      <c r="AS30">
        <v>2.3918999999999992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739.18498078624123</v>
      </c>
      <c r="DN30">
        <v>25.779724391702402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164.16347704179606</v>
      </c>
      <c r="L31">
        <v>43.589126504481435</v>
      </c>
      <c r="M31">
        <v>0</v>
      </c>
      <c r="N31">
        <v>14.880328505828331</v>
      </c>
      <c r="O31">
        <v>50.376925732217572</v>
      </c>
      <c r="P31">
        <v>51.112330657300561</v>
      </c>
      <c r="Q31">
        <v>5.0816338684619362</v>
      </c>
      <c r="R31">
        <v>7.8224646940147942</v>
      </c>
      <c r="S31">
        <v>6.6958410588235289</v>
      </c>
      <c r="T31">
        <v>0</v>
      </c>
      <c r="U31">
        <v>243.69259564056941</v>
      </c>
      <c r="V31">
        <v>2.8965517241379306</v>
      </c>
      <c r="W31">
        <v>9.7101028695181384</v>
      </c>
      <c r="X31">
        <v>37.462250630310955</v>
      </c>
      <c r="Y31">
        <v>0</v>
      </c>
      <c r="Z31">
        <v>4.9688496000000004</v>
      </c>
      <c r="AA31">
        <v>10.694796994772497</v>
      </c>
      <c r="AB31">
        <v>10.036104000000002</v>
      </c>
      <c r="AC31">
        <v>7.3809581492068475</v>
      </c>
      <c r="AD31">
        <v>9.2812720000000013</v>
      </c>
      <c r="AE31">
        <v>12.557578800000002</v>
      </c>
      <c r="AF31">
        <v>0</v>
      </c>
      <c r="AG31">
        <v>0</v>
      </c>
      <c r="AH31">
        <v>35.648027999999996</v>
      </c>
      <c r="AI31">
        <v>0</v>
      </c>
      <c r="AJ31">
        <v>0</v>
      </c>
      <c r="AK31">
        <v>6.5104599999999992</v>
      </c>
      <c r="AL31">
        <v>9.1480999999999995</v>
      </c>
      <c r="AM31">
        <v>4.0225680000000006</v>
      </c>
      <c r="AN31">
        <v>0</v>
      </c>
      <c r="AO31">
        <v>6.7208400000000008</v>
      </c>
      <c r="AP31">
        <v>2.9280545242677523</v>
      </c>
      <c r="AQ31">
        <v>0</v>
      </c>
      <c r="AR31">
        <v>2.2432000000000007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736.33597451388448</v>
      </c>
      <c r="DN31">
        <v>25.680364481822963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164.16347704179606</v>
      </c>
      <c r="L32">
        <v>43.589126504481435</v>
      </c>
      <c r="M32">
        <v>0</v>
      </c>
      <c r="N32">
        <v>14.880328505828331</v>
      </c>
      <c r="O32">
        <v>50.376925732217572</v>
      </c>
      <c r="P32">
        <v>51.112330657300561</v>
      </c>
      <c r="Q32">
        <v>5.0816338684619362</v>
      </c>
      <c r="R32">
        <v>7.8224646940147942</v>
      </c>
      <c r="S32">
        <v>6.6958410588235289</v>
      </c>
      <c r="T32">
        <v>0</v>
      </c>
      <c r="U32">
        <v>243.69259564056941</v>
      </c>
      <c r="V32">
        <v>2.8965517241379306</v>
      </c>
      <c r="W32">
        <v>9.7101028695181384</v>
      </c>
      <c r="X32">
        <v>37.462250630310955</v>
      </c>
      <c r="Y32">
        <v>0</v>
      </c>
      <c r="Z32">
        <v>1.6562832000000001</v>
      </c>
      <c r="AA32">
        <v>7.1231762347921901</v>
      </c>
      <c r="AB32">
        <v>10.036104000000002</v>
      </c>
      <c r="AC32">
        <v>2.45784</v>
      </c>
      <c r="AD32">
        <v>6.9448499999999997</v>
      </c>
      <c r="AE32">
        <v>12.557578800000002</v>
      </c>
      <c r="AF32">
        <v>0</v>
      </c>
      <c r="AG32">
        <v>0</v>
      </c>
      <c r="AH32">
        <v>29.706689999999998</v>
      </c>
      <c r="AI32">
        <v>0</v>
      </c>
      <c r="AJ32">
        <v>0</v>
      </c>
      <c r="AK32">
        <v>6.5104599999999992</v>
      </c>
      <c r="AL32">
        <v>9.1480999999999995</v>
      </c>
      <c r="AM32">
        <v>1.340856</v>
      </c>
      <c r="AN32">
        <v>0</v>
      </c>
      <c r="AO32">
        <v>6.7208400000000008</v>
      </c>
      <c r="AP32">
        <v>2.9280545242677523</v>
      </c>
      <c r="AQ32">
        <v>0</v>
      </c>
      <c r="AR32">
        <v>2.2432000000000007</v>
      </c>
      <c r="AS32">
        <v>2.3918999999999992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714.3365189163826</v>
      </c>
      <c r="DN32">
        <v>24.913042770137771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164.16347704179606</v>
      </c>
      <c r="L33">
        <v>43.589126504481435</v>
      </c>
      <c r="M33">
        <v>0</v>
      </c>
      <c r="N33">
        <v>14.880328505828331</v>
      </c>
      <c r="O33">
        <v>50.376925732217572</v>
      </c>
      <c r="P33">
        <v>51.112330657300561</v>
      </c>
      <c r="Q33">
        <v>5.0816338684619362</v>
      </c>
      <c r="R33">
        <v>7.8224646940147942</v>
      </c>
      <c r="S33">
        <v>6.6958410588235289</v>
      </c>
      <c r="T33">
        <v>0</v>
      </c>
      <c r="U33">
        <v>243.69259564056941</v>
      </c>
      <c r="V33">
        <v>2.8965517241379306</v>
      </c>
      <c r="W33">
        <v>9.7101028695181384</v>
      </c>
      <c r="X33">
        <v>37.462250630310955</v>
      </c>
      <c r="Y33">
        <v>0</v>
      </c>
      <c r="Z33">
        <v>1.6562832000000001</v>
      </c>
      <c r="AA33">
        <v>3.5515554748118805</v>
      </c>
      <c r="AB33">
        <v>6.6704200000000018</v>
      </c>
      <c r="AC33">
        <v>0</v>
      </c>
      <c r="AD33">
        <v>4.6299000000000001</v>
      </c>
      <c r="AE33">
        <v>12.557578800000002</v>
      </c>
      <c r="AF33">
        <v>0</v>
      </c>
      <c r="AG33">
        <v>0</v>
      </c>
      <c r="AH33">
        <v>23.765351999999996</v>
      </c>
      <c r="AI33">
        <v>0</v>
      </c>
      <c r="AJ33">
        <v>0</v>
      </c>
      <c r="AK33">
        <v>6.5104599999999992</v>
      </c>
      <c r="AL33">
        <v>9.1480999999999995</v>
      </c>
      <c r="AM33">
        <v>1.340856</v>
      </c>
      <c r="AN33">
        <v>0</v>
      </c>
      <c r="AO33">
        <v>5.9740799999999998</v>
      </c>
      <c r="AP33">
        <v>2.9280545242677523</v>
      </c>
      <c r="AQ33">
        <v>0</v>
      </c>
      <c r="AR33">
        <v>2.2432000000000007</v>
      </c>
      <c r="AS33">
        <v>2.3918999999999992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696.55842621944805</v>
      </c>
      <c r="DN33">
        <v>24.29294270709206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164.16347704179606</v>
      </c>
      <c r="L34">
        <v>43.589126504481435</v>
      </c>
      <c r="M34">
        <v>0</v>
      </c>
      <c r="N34">
        <v>14.880328505828331</v>
      </c>
      <c r="O34">
        <v>50.376925732217572</v>
      </c>
      <c r="P34">
        <v>51.112330657300561</v>
      </c>
      <c r="Q34">
        <v>5.0816338684619362</v>
      </c>
      <c r="R34">
        <v>7.8224646940147942</v>
      </c>
      <c r="S34">
        <v>6.6958410588235289</v>
      </c>
      <c r="T34">
        <v>0</v>
      </c>
      <c r="U34">
        <v>243.69259564056941</v>
      </c>
      <c r="V34">
        <v>2.8965517241379306</v>
      </c>
      <c r="W34">
        <v>9.7101028695181384</v>
      </c>
      <c r="X34">
        <v>37.462250630310955</v>
      </c>
      <c r="Y34">
        <v>0</v>
      </c>
      <c r="Z34">
        <v>1.6562832000000001</v>
      </c>
      <c r="AA34">
        <v>0</v>
      </c>
      <c r="AB34">
        <v>3.0474000000000014</v>
      </c>
      <c r="AC34">
        <v>0</v>
      </c>
      <c r="AD34">
        <v>2.3149500000000001</v>
      </c>
      <c r="AE34">
        <v>12.557578800000002</v>
      </c>
      <c r="AF34">
        <v>0</v>
      </c>
      <c r="AG34">
        <v>0</v>
      </c>
      <c r="AH34">
        <v>17.824013999999998</v>
      </c>
      <c r="AI34">
        <v>0</v>
      </c>
      <c r="AJ34">
        <v>0</v>
      </c>
      <c r="AK34">
        <v>6.5104599999999992</v>
      </c>
      <c r="AL34">
        <v>9.1480999999999995</v>
      </c>
      <c r="AM34">
        <v>0</v>
      </c>
      <c r="AN34">
        <v>0</v>
      </c>
      <c r="AO34">
        <v>5.9740799999999998</v>
      </c>
      <c r="AP34">
        <v>2.9280545242677523</v>
      </c>
      <c r="AQ34">
        <v>0</v>
      </c>
      <c r="AR34">
        <v>2.2432000000000007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680.35199399923499</v>
      </c>
      <c r="DN34">
        <v>23.727655452493188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164.16347704179606</v>
      </c>
      <c r="L35">
        <v>67.505257904868941</v>
      </c>
      <c r="M35">
        <v>0</v>
      </c>
      <c r="N35">
        <v>14.880328505828331</v>
      </c>
      <c r="O35">
        <v>50.376925732217572</v>
      </c>
      <c r="P35">
        <v>51.112330657300561</v>
      </c>
      <c r="Q35">
        <v>5.0816338684619362</v>
      </c>
      <c r="R35">
        <v>7.8224646940147942</v>
      </c>
      <c r="S35">
        <v>6.6958410588235289</v>
      </c>
      <c r="T35">
        <v>0</v>
      </c>
      <c r="U35">
        <v>243.69259564056941</v>
      </c>
      <c r="V35">
        <v>2.8965517241379306</v>
      </c>
      <c r="W35">
        <v>9.7101028695181384</v>
      </c>
      <c r="X35">
        <v>37.462250630310955</v>
      </c>
      <c r="Y35">
        <v>0</v>
      </c>
      <c r="Z35">
        <v>1.6562832000000001</v>
      </c>
      <c r="AA35">
        <v>0</v>
      </c>
      <c r="AB35">
        <v>3.0474000000000014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17.824013999999998</v>
      </c>
      <c r="AI35">
        <v>0.80825000000000036</v>
      </c>
      <c r="AJ35">
        <v>0</v>
      </c>
      <c r="AK35">
        <v>6.5104599999999992</v>
      </c>
      <c r="AL35">
        <v>9.1480999999999995</v>
      </c>
      <c r="AM35">
        <v>0</v>
      </c>
      <c r="AN35">
        <v>0</v>
      </c>
      <c r="AO35">
        <v>5.9740799999999998</v>
      </c>
      <c r="AP35">
        <v>2.9280545242677523</v>
      </c>
      <c r="AQ35">
        <v>0</v>
      </c>
      <c r="AR35">
        <v>12.337600000000002</v>
      </c>
      <c r="AS35">
        <v>2.3918999999999992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713.99738247869664</v>
      </c>
      <c r="DN35">
        <v>24.901048373419076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164.16347704179606</v>
      </c>
      <c r="L36">
        <v>65.228018829707423</v>
      </c>
      <c r="M36">
        <v>0</v>
      </c>
      <c r="N36">
        <v>14.880328505828331</v>
      </c>
      <c r="O36">
        <v>50.376925732217572</v>
      </c>
      <c r="P36">
        <v>51.112330657300561</v>
      </c>
      <c r="Q36">
        <v>5.0804805442176875</v>
      </c>
      <c r="R36">
        <v>7.8224646940147942</v>
      </c>
      <c r="S36">
        <v>6.6964669106116048</v>
      </c>
      <c r="T36">
        <v>0</v>
      </c>
      <c r="U36">
        <v>243.69259564056941</v>
      </c>
      <c r="V36">
        <v>2.8965517241379306</v>
      </c>
      <c r="W36">
        <v>9.7101028695181384</v>
      </c>
      <c r="X36">
        <v>37.462250630310955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9.6216000000000008</v>
      </c>
      <c r="AI36">
        <v>1.6165000000000007</v>
      </c>
      <c r="AJ36">
        <v>0</v>
      </c>
      <c r="AK36">
        <v>6.5104599999999992</v>
      </c>
      <c r="AL36">
        <v>9.1480999999999995</v>
      </c>
      <c r="AM36">
        <v>0</v>
      </c>
      <c r="AN36">
        <v>0</v>
      </c>
      <c r="AO36">
        <v>5.9740799999999998</v>
      </c>
      <c r="AP36">
        <v>2.9280545242677523</v>
      </c>
      <c r="AQ36">
        <v>0</v>
      </c>
      <c r="AR36">
        <v>12.337600000000002</v>
      </c>
      <c r="AS36">
        <v>2.3918999999999992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704.65139585002601</v>
      </c>
      <c r="DN36">
        <v>24.575104454471951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140.00049299835968</v>
      </c>
      <c r="L37">
        <v>20.004290978847994</v>
      </c>
      <c r="M37">
        <v>0</v>
      </c>
      <c r="N37">
        <v>14.880328505828331</v>
      </c>
      <c r="O37">
        <v>50.376925732217572</v>
      </c>
      <c r="P37">
        <v>51.112330657300561</v>
      </c>
      <c r="Q37">
        <v>1.9997008539709646</v>
      </c>
      <c r="R37">
        <v>7.8244601412714418</v>
      </c>
      <c r="S37">
        <v>3.0019196141479103</v>
      </c>
      <c r="T37">
        <v>0</v>
      </c>
      <c r="U37">
        <v>243.69259564056941</v>
      </c>
      <c r="V37">
        <v>2.8965517241379306</v>
      </c>
      <c r="W37">
        <v>9.7101028695181384</v>
      </c>
      <c r="X37">
        <v>37.461536947677168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9.6216000000000008</v>
      </c>
      <c r="AI37">
        <v>8.3049303999999999</v>
      </c>
      <c r="AJ37">
        <v>0</v>
      </c>
      <c r="AK37">
        <v>6.5104599999999992</v>
      </c>
      <c r="AL37">
        <v>6.1971000000000016</v>
      </c>
      <c r="AM37">
        <v>0</v>
      </c>
      <c r="AN37">
        <v>0</v>
      </c>
      <c r="AO37">
        <v>5.9740799999999998</v>
      </c>
      <c r="AP37">
        <v>3.3282219759176783</v>
      </c>
      <c r="AQ37">
        <v>0</v>
      </c>
      <c r="AR37">
        <v>3.3648000000000002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626.38497632989527</v>
      </c>
      <c r="DN37">
        <v>21.84556470986924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139.99940758043854</v>
      </c>
      <c r="L38">
        <v>20.004290978847994</v>
      </c>
      <c r="M38">
        <v>0</v>
      </c>
      <c r="N38">
        <v>14.880328505828331</v>
      </c>
      <c r="O38">
        <v>50.376925732217572</v>
      </c>
      <c r="P38">
        <v>51.112330657300561</v>
      </c>
      <c r="Q38">
        <v>1.9329582690659814</v>
      </c>
      <c r="R38">
        <v>7.8244601412714418</v>
      </c>
      <c r="S38">
        <v>2.897166882276843</v>
      </c>
      <c r="T38">
        <v>0</v>
      </c>
      <c r="U38">
        <v>243.69259564056941</v>
      </c>
      <c r="V38">
        <v>2.8965517241379306</v>
      </c>
      <c r="W38">
        <v>9.7101028695181384</v>
      </c>
      <c r="X38">
        <v>37.461536947677168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12.557578800000002</v>
      </c>
      <c r="AF38">
        <v>0</v>
      </c>
      <c r="AG38">
        <v>0</v>
      </c>
      <c r="AH38">
        <v>9.6216000000000008</v>
      </c>
      <c r="AI38">
        <v>12.457395600000007</v>
      </c>
      <c r="AJ38">
        <v>0</v>
      </c>
      <c r="AK38">
        <v>6.5104599999999992</v>
      </c>
      <c r="AL38">
        <v>6.1971000000000016</v>
      </c>
      <c r="AM38">
        <v>0</v>
      </c>
      <c r="AN38">
        <v>0</v>
      </c>
      <c r="AO38">
        <v>5.9740799999999998</v>
      </c>
      <c r="AP38">
        <v>3.3282219759176783</v>
      </c>
      <c r="AQ38">
        <v>0</v>
      </c>
      <c r="AR38">
        <v>2.8040000000000003</v>
      </c>
      <c r="AS38">
        <v>2.3918999999999992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629.68883772829679</v>
      </c>
      <c r="DN38">
        <v>21.960787776770491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140.00100621735885</v>
      </c>
      <c r="L39">
        <v>20.003998353619096</v>
      </c>
      <c r="M39">
        <v>0</v>
      </c>
      <c r="N39">
        <v>14.880328505828331</v>
      </c>
      <c r="O39">
        <v>50.376925732217572</v>
      </c>
      <c r="P39">
        <v>51.112330657300561</v>
      </c>
      <c r="Q39">
        <v>1.9327662037037034</v>
      </c>
      <c r="R39">
        <v>7.8244601412714418</v>
      </c>
      <c r="S39">
        <v>3.0026114285714276</v>
      </c>
      <c r="T39">
        <v>0</v>
      </c>
      <c r="U39">
        <v>243.69259564056941</v>
      </c>
      <c r="V39">
        <v>2.8965517241379306</v>
      </c>
      <c r="W39">
        <v>9.7101028695181384</v>
      </c>
      <c r="X39">
        <v>37.462062993356788</v>
      </c>
      <c r="Y39">
        <v>0</v>
      </c>
      <c r="Z39">
        <v>1.6562832000000001</v>
      </c>
      <c r="AA39">
        <v>0</v>
      </c>
      <c r="AB39">
        <v>3.0474000000000014</v>
      </c>
      <c r="AC39">
        <v>0</v>
      </c>
      <c r="AD39">
        <v>2.3149500000000001</v>
      </c>
      <c r="AE39">
        <v>12.557578800000002</v>
      </c>
      <c r="AF39">
        <v>0</v>
      </c>
      <c r="AG39">
        <v>0</v>
      </c>
      <c r="AH39">
        <v>9.6216000000000008</v>
      </c>
      <c r="AI39">
        <v>12.457395600000007</v>
      </c>
      <c r="AJ39">
        <v>0</v>
      </c>
      <c r="AK39">
        <v>6.5104599999999992</v>
      </c>
      <c r="AL39">
        <v>6.1971000000000016</v>
      </c>
      <c r="AM39">
        <v>0</v>
      </c>
      <c r="AN39">
        <v>0</v>
      </c>
      <c r="AO39">
        <v>6.3474600000000008</v>
      </c>
      <c r="AP39">
        <v>3.3282219759176783</v>
      </c>
      <c r="AQ39">
        <v>0</v>
      </c>
      <c r="AR39">
        <v>2.8040000000000003</v>
      </c>
      <c r="AS39">
        <v>2.5627500000000003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630.31820335749819</v>
      </c>
      <c r="DN39">
        <v>21.982736685872474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140.00016878503197</v>
      </c>
      <c r="L40">
        <v>19.828258655804476</v>
      </c>
      <c r="M40">
        <v>0</v>
      </c>
      <c r="N40">
        <v>14.880328505828331</v>
      </c>
      <c r="O40">
        <v>50.376925732217572</v>
      </c>
      <c r="P40">
        <v>51.112330657300561</v>
      </c>
      <c r="Q40">
        <v>1.9329582690659814</v>
      </c>
      <c r="R40">
        <v>7.8244601412714418</v>
      </c>
      <c r="S40">
        <v>2.2772250657894739</v>
      </c>
      <c r="T40">
        <v>0</v>
      </c>
      <c r="U40">
        <v>243.69259564056941</v>
      </c>
      <c r="V40">
        <v>2.8965517241379306</v>
      </c>
      <c r="W40">
        <v>9.7101028695181384</v>
      </c>
      <c r="X40">
        <v>37.462062993356788</v>
      </c>
      <c r="Y40">
        <v>0</v>
      </c>
      <c r="Z40">
        <v>1.6562832000000001</v>
      </c>
      <c r="AA40">
        <v>0</v>
      </c>
      <c r="AB40">
        <v>3.0474000000000014</v>
      </c>
      <c r="AC40">
        <v>0</v>
      </c>
      <c r="AD40">
        <v>2.3149500000000001</v>
      </c>
      <c r="AE40">
        <v>12.557578800000002</v>
      </c>
      <c r="AF40">
        <v>0</v>
      </c>
      <c r="AG40">
        <v>0</v>
      </c>
      <c r="AH40">
        <v>9.6216000000000008</v>
      </c>
      <c r="AI40">
        <v>12.457395600000007</v>
      </c>
      <c r="AJ40">
        <v>0</v>
      </c>
      <c r="AK40">
        <v>6.5104599999999992</v>
      </c>
      <c r="AL40">
        <v>6.1971000000000016</v>
      </c>
      <c r="AM40">
        <v>0</v>
      </c>
      <c r="AN40">
        <v>0</v>
      </c>
      <c r="AO40">
        <v>6.3474600000000008</v>
      </c>
      <c r="AP40">
        <v>3.3282219759176783</v>
      </c>
      <c r="AQ40">
        <v>0</v>
      </c>
      <c r="AR40">
        <v>2.8040000000000003</v>
      </c>
      <c r="AS40">
        <v>2.5627500000000003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629.44682136714573</v>
      </c>
      <c r="DN40">
        <v>21.952347248663969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139.99940758043854</v>
      </c>
      <c r="L41">
        <v>20.004290978847994</v>
      </c>
      <c r="M41">
        <v>0</v>
      </c>
      <c r="N41">
        <v>14.880328505828331</v>
      </c>
      <c r="O41">
        <v>50.376925732217572</v>
      </c>
      <c r="P41">
        <v>51.112330657300561</v>
      </c>
      <c r="Q41">
        <v>1.9329582690659814</v>
      </c>
      <c r="R41">
        <v>7.8244601412714418</v>
      </c>
      <c r="S41">
        <v>2.8876777188311689</v>
      </c>
      <c r="T41">
        <v>0</v>
      </c>
      <c r="U41">
        <v>243.69259564056941</v>
      </c>
      <c r="V41">
        <v>2.8965517241379306</v>
      </c>
      <c r="W41">
        <v>9.7101028695181384</v>
      </c>
      <c r="X41">
        <v>37.462062993356788</v>
      </c>
      <c r="Y41">
        <v>0</v>
      </c>
      <c r="Z41">
        <v>0.55880000000000007</v>
      </c>
      <c r="AA41">
        <v>0</v>
      </c>
      <c r="AB41">
        <v>3.0474000000000014</v>
      </c>
      <c r="AC41">
        <v>0</v>
      </c>
      <c r="AD41">
        <v>2.3149500000000001</v>
      </c>
      <c r="AE41">
        <v>12.557578800000002</v>
      </c>
      <c r="AF41">
        <v>0</v>
      </c>
      <c r="AG41">
        <v>0</v>
      </c>
      <c r="AH41">
        <v>9.6216000000000008</v>
      </c>
      <c r="AI41">
        <v>8.3049303999999999</v>
      </c>
      <c r="AJ41">
        <v>0</v>
      </c>
      <c r="AK41">
        <v>6.5104599999999992</v>
      </c>
      <c r="AL41">
        <v>6.1971000000000016</v>
      </c>
      <c r="AM41">
        <v>0</v>
      </c>
      <c r="AN41">
        <v>0</v>
      </c>
      <c r="AO41">
        <v>6.3474600000000008</v>
      </c>
      <c r="AP41">
        <v>2.9280545242677523</v>
      </c>
      <c r="AQ41">
        <v>0</v>
      </c>
      <c r="AR41">
        <v>2.8040000000000003</v>
      </c>
      <c r="AS41">
        <v>2.5627500000000003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624.74638300232675</v>
      </c>
      <c r="DN41">
        <v>21.7883935333248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140.00123519342694</v>
      </c>
      <c r="L42">
        <v>20.004290978847994</v>
      </c>
      <c r="M42">
        <v>0</v>
      </c>
      <c r="N42">
        <v>14.880328505828331</v>
      </c>
      <c r="O42">
        <v>50.376925732217572</v>
      </c>
      <c r="P42">
        <v>51.112330657300561</v>
      </c>
      <c r="Q42">
        <v>1.9329582690659814</v>
      </c>
      <c r="R42">
        <v>7.8244601412714418</v>
      </c>
      <c r="S42">
        <v>2.897166882276843</v>
      </c>
      <c r="T42">
        <v>0</v>
      </c>
      <c r="U42">
        <v>243.69259564056941</v>
      </c>
      <c r="V42">
        <v>2.8965517241379306</v>
      </c>
      <c r="W42">
        <v>9.7101028695181384</v>
      </c>
      <c r="X42">
        <v>37.462062993356788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2.3149500000000001</v>
      </c>
      <c r="AE42">
        <v>12.557578800000002</v>
      </c>
      <c r="AF42">
        <v>0</v>
      </c>
      <c r="AG42">
        <v>0</v>
      </c>
      <c r="AH42">
        <v>9.6216000000000008</v>
      </c>
      <c r="AI42">
        <v>8.3049303999999999</v>
      </c>
      <c r="AJ42">
        <v>0</v>
      </c>
      <c r="AK42">
        <v>6.5104599999999992</v>
      </c>
      <c r="AL42">
        <v>6.1971000000000016</v>
      </c>
      <c r="AM42">
        <v>0</v>
      </c>
      <c r="AN42">
        <v>0</v>
      </c>
      <c r="AO42">
        <v>6.3474600000000008</v>
      </c>
      <c r="AP42">
        <v>2.9280545242677523</v>
      </c>
      <c r="AQ42">
        <v>0</v>
      </c>
      <c r="AR42">
        <v>2.8040000000000003</v>
      </c>
      <c r="AS42">
        <v>2.5627500000000003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624.21734988649246</v>
      </c>
      <c r="DN42">
        <v>21.769943425592906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140.00049299835968</v>
      </c>
      <c r="L43">
        <v>20.004290978847994</v>
      </c>
      <c r="M43">
        <v>0</v>
      </c>
      <c r="N43">
        <v>14.880328505828331</v>
      </c>
      <c r="O43">
        <v>50.376925732217572</v>
      </c>
      <c r="P43">
        <v>51.112330657300561</v>
      </c>
      <c r="Q43">
        <v>1.9329582690659814</v>
      </c>
      <c r="R43">
        <v>6.2502194199243375</v>
      </c>
      <c r="S43">
        <v>2.897166882276843</v>
      </c>
      <c r="T43">
        <v>0</v>
      </c>
      <c r="U43">
        <v>243.69259564056941</v>
      </c>
      <c r="V43">
        <v>2.8965517241379306</v>
      </c>
      <c r="W43">
        <v>9.7101028695181384</v>
      </c>
      <c r="X43">
        <v>37.462062993356788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12.557578800000002</v>
      </c>
      <c r="AF43">
        <v>0</v>
      </c>
      <c r="AG43">
        <v>0</v>
      </c>
      <c r="AH43">
        <v>9.6216000000000008</v>
      </c>
      <c r="AI43">
        <v>1.2932000000000003</v>
      </c>
      <c r="AJ43">
        <v>0</v>
      </c>
      <c r="AK43">
        <v>6.5104599999999992</v>
      </c>
      <c r="AL43">
        <v>6.4922000000000013</v>
      </c>
      <c r="AM43">
        <v>0</v>
      </c>
      <c r="AN43">
        <v>0</v>
      </c>
      <c r="AO43">
        <v>6.3474600000000008</v>
      </c>
      <c r="AP43">
        <v>2.9280545242677523</v>
      </c>
      <c r="AQ43">
        <v>0</v>
      </c>
      <c r="AR43">
        <v>2.8040000000000003</v>
      </c>
      <c r="AS43">
        <v>2.5627500000000003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616.20516384216444</v>
      </c>
      <c r="DN43">
        <v>21.490516153506782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140.00049299835968</v>
      </c>
      <c r="L44">
        <v>20.004290978847994</v>
      </c>
      <c r="M44">
        <v>0</v>
      </c>
      <c r="N44">
        <v>14.880328505828331</v>
      </c>
      <c r="O44">
        <v>50.376925732217572</v>
      </c>
      <c r="P44">
        <v>51.112330657300561</v>
      </c>
      <c r="Q44">
        <v>1.9329582690659814</v>
      </c>
      <c r="R44">
        <v>6.2502194199243375</v>
      </c>
      <c r="S44">
        <v>2.897166882276843</v>
      </c>
      <c r="T44">
        <v>0</v>
      </c>
      <c r="U44">
        <v>243.69259564056941</v>
      </c>
      <c r="V44">
        <v>2.8965517241379306</v>
      </c>
      <c r="W44">
        <v>9.7101028695181384</v>
      </c>
      <c r="X44">
        <v>37.462062993356788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12.557578800000002</v>
      </c>
      <c r="AF44">
        <v>0</v>
      </c>
      <c r="AG44">
        <v>0</v>
      </c>
      <c r="AH44">
        <v>9.6216000000000008</v>
      </c>
      <c r="AI44">
        <v>0.80825000000000036</v>
      </c>
      <c r="AJ44">
        <v>0</v>
      </c>
      <c r="AK44">
        <v>6.5104599999999992</v>
      </c>
      <c r="AL44">
        <v>6.4922000000000013</v>
      </c>
      <c r="AM44">
        <v>0</v>
      </c>
      <c r="AN44">
        <v>0</v>
      </c>
      <c r="AO44">
        <v>6.3474600000000008</v>
      </c>
      <c r="AP44">
        <v>2.9280545242677523</v>
      </c>
      <c r="AQ44">
        <v>0</v>
      </c>
      <c r="AR44">
        <v>12.337600000000002</v>
      </c>
      <c r="AS44">
        <v>2.5627500000000003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624.94887434986651</v>
      </c>
      <c r="DN44">
        <v>21.795455645804736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134.99927141190602</v>
      </c>
      <c r="L45">
        <v>19.331254487536029</v>
      </c>
      <c r="M45">
        <v>0</v>
      </c>
      <c r="N45">
        <v>14.880328505828331</v>
      </c>
      <c r="O45">
        <v>50.376925732217572</v>
      </c>
      <c r="P45">
        <v>51.112330657300561</v>
      </c>
      <c r="Q45">
        <v>1.9329582690659814</v>
      </c>
      <c r="R45">
        <v>6.2502194199243375</v>
      </c>
      <c r="S45">
        <v>2.897166882276843</v>
      </c>
      <c r="T45">
        <v>0</v>
      </c>
      <c r="U45">
        <v>243.69259564056941</v>
      </c>
      <c r="V45">
        <v>2.8965517241379306</v>
      </c>
      <c r="W45">
        <v>9.7101028695181384</v>
      </c>
      <c r="X45">
        <v>37.462062993356788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2.3149500000000001</v>
      </c>
      <c r="AE45">
        <v>12.557578800000002</v>
      </c>
      <c r="AF45">
        <v>0</v>
      </c>
      <c r="AG45">
        <v>0</v>
      </c>
      <c r="AH45">
        <v>9.6216000000000008</v>
      </c>
      <c r="AI45">
        <v>0</v>
      </c>
      <c r="AJ45">
        <v>0</v>
      </c>
      <c r="AK45">
        <v>6.5104599999999992</v>
      </c>
      <c r="AL45">
        <v>6.4922000000000013</v>
      </c>
      <c r="AM45">
        <v>0</v>
      </c>
      <c r="AN45">
        <v>0</v>
      </c>
      <c r="AO45">
        <v>6.3474600000000008</v>
      </c>
      <c r="AP45">
        <v>2.9280545242677523</v>
      </c>
      <c r="AQ45">
        <v>0</v>
      </c>
      <c r="AR45">
        <v>12.337600000000002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624.03778101546936</v>
      </c>
      <c r="DN45">
        <v>21.763681200830391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129.9999622342755</v>
      </c>
      <c r="L46">
        <v>19.331254487536029</v>
      </c>
      <c r="M46">
        <v>0</v>
      </c>
      <c r="N46">
        <v>14.880328505828331</v>
      </c>
      <c r="O46">
        <v>50.376925732217572</v>
      </c>
      <c r="P46">
        <v>51.112330657300561</v>
      </c>
      <c r="Q46">
        <v>1.9329582690659814</v>
      </c>
      <c r="R46">
        <v>6.2502194199243375</v>
      </c>
      <c r="S46">
        <v>2.897166882276843</v>
      </c>
      <c r="T46">
        <v>0</v>
      </c>
      <c r="U46">
        <v>243.69259564056941</v>
      </c>
      <c r="V46">
        <v>2.8965517241379306</v>
      </c>
      <c r="W46">
        <v>9.7101028695181384</v>
      </c>
      <c r="X46">
        <v>37.462062993356788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2.3149500000000001</v>
      </c>
      <c r="AE46">
        <v>12.557578800000002</v>
      </c>
      <c r="AF46">
        <v>0</v>
      </c>
      <c r="AG46">
        <v>0</v>
      </c>
      <c r="AH46">
        <v>9.6216000000000008</v>
      </c>
      <c r="AI46">
        <v>0</v>
      </c>
      <c r="AJ46">
        <v>0</v>
      </c>
      <c r="AK46">
        <v>6.5104599999999992</v>
      </c>
      <c r="AL46">
        <v>6.4922000000000013</v>
      </c>
      <c r="AM46">
        <v>0</v>
      </c>
      <c r="AN46">
        <v>0</v>
      </c>
      <c r="AO46">
        <v>6.3474600000000008</v>
      </c>
      <c r="AP46">
        <v>2.9280545242677523</v>
      </c>
      <c r="AQ46">
        <v>0</v>
      </c>
      <c r="AR46">
        <v>2.8040000000000003</v>
      </c>
      <c r="AS46">
        <v>8.1023902983942904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609.99463082166847</v>
      </c>
      <c r="DN46">
        <v>21.273922217000838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164.16291294322281</v>
      </c>
      <c r="L47">
        <v>19.435066602633775</v>
      </c>
      <c r="M47">
        <v>0</v>
      </c>
      <c r="N47">
        <v>14.880328505828331</v>
      </c>
      <c r="O47">
        <v>50.376925732217572</v>
      </c>
      <c r="P47">
        <v>51.112330657300561</v>
      </c>
      <c r="Q47">
        <v>1.9432407534246579</v>
      </c>
      <c r="R47">
        <v>6.2502194199243375</v>
      </c>
      <c r="S47">
        <v>2.9074508726567547</v>
      </c>
      <c r="T47">
        <v>0</v>
      </c>
      <c r="U47">
        <v>243.69259564056941</v>
      </c>
      <c r="V47">
        <v>2.8965517241379306</v>
      </c>
      <c r="W47">
        <v>9.7101028695181384</v>
      </c>
      <c r="X47">
        <v>37.462062993356788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2.3149500000000001</v>
      </c>
      <c r="AE47">
        <v>12.557578800000002</v>
      </c>
      <c r="AF47">
        <v>0</v>
      </c>
      <c r="AG47">
        <v>0</v>
      </c>
      <c r="AH47">
        <v>9.6216000000000008</v>
      </c>
      <c r="AI47">
        <v>0</v>
      </c>
      <c r="AJ47">
        <v>0</v>
      </c>
      <c r="AK47">
        <v>6.5104599999999992</v>
      </c>
      <c r="AL47">
        <v>6.4922000000000013</v>
      </c>
      <c r="AM47">
        <v>0</v>
      </c>
      <c r="AN47">
        <v>0</v>
      </c>
      <c r="AO47">
        <v>6.3474600000000008</v>
      </c>
      <c r="AP47">
        <v>3.3282219759176783</v>
      </c>
      <c r="AQ47">
        <v>0</v>
      </c>
      <c r="AR47">
        <v>2.8040000000000003</v>
      </c>
      <c r="AS47">
        <v>8.1023902983942904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643.51313528557137</v>
      </c>
      <c r="DN47">
        <v>22.442914503531448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164.16291294322281</v>
      </c>
      <c r="L48">
        <v>19.435066602633775</v>
      </c>
      <c r="M48">
        <v>0</v>
      </c>
      <c r="N48">
        <v>14.880328505828331</v>
      </c>
      <c r="O48">
        <v>50.376925732217572</v>
      </c>
      <c r="P48">
        <v>51.112330657300561</v>
      </c>
      <c r="Q48">
        <v>1.9432407534246579</v>
      </c>
      <c r="R48">
        <v>6.2502194199243375</v>
      </c>
      <c r="S48">
        <v>2.9074508726567547</v>
      </c>
      <c r="T48">
        <v>0</v>
      </c>
      <c r="U48">
        <v>243.69259564056941</v>
      </c>
      <c r="V48">
        <v>2.8965517241379306</v>
      </c>
      <c r="W48">
        <v>9.7101028695181384</v>
      </c>
      <c r="X48">
        <v>37.462062993356788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2.3149500000000001</v>
      </c>
      <c r="AE48">
        <v>12.557578800000002</v>
      </c>
      <c r="AF48">
        <v>0</v>
      </c>
      <c r="AG48">
        <v>0</v>
      </c>
      <c r="AH48">
        <v>9.6216000000000008</v>
      </c>
      <c r="AI48">
        <v>0</v>
      </c>
      <c r="AJ48">
        <v>0</v>
      </c>
      <c r="AK48">
        <v>6.5104599999999992</v>
      </c>
      <c r="AL48">
        <v>6.4922000000000013</v>
      </c>
      <c r="AM48">
        <v>0</v>
      </c>
      <c r="AN48">
        <v>0</v>
      </c>
      <c r="AO48">
        <v>6.3474600000000008</v>
      </c>
      <c r="AP48">
        <v>3.3282219759176783</v>
      </c>
      <c r="AQ48">
        <v>0</v>
      </c>
      <c r="AR48">
        <v>2.8040000000000003</v>
      </c>
      <c r="AS48">
        <v>8.1023902983942904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643.51313528557137</v>
      </c>
      <c r="DN48">
        <v>22.442914503531448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164.16291294322281</v>
      </c>
      <c r="L49">
        <v>20.997682423129877</v>
      </c>
      <c r="M49">
        <v>0</v>
      </c>
      <c r="N49">
        <v>14.880328505828331</v>
      </c>
      <c r="O49">
        <v>50.376925732217572</v>
      </c>
      <c r="P49">
        <v>51.112330657300561</v>
      </c>
      <c r="Q49">
        <v>1.9432407534246579</v>
      </c>
      <c r="R49">
        <v>6.2502194199243375</v>
      </c>
      <c r="S49">
        <v>2.9074508726567547</v>
      </c>
      <c r="T49">
        <v>0</v>
      </c>
      <c r="U49">
        <v>243.69259564056941</v>
      </c>
      <c r="V49">
        <v>2.8965517241379306</v>
      </c>
      <c r="W49">
        <v>9.7101028695181384</v>
      </c>
      <c r="X49">
        <v>33.084376849720485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2.3149500000000001</v>
      </c>
      <c r="AE49">
        <v>12.557578800000002</v>
      </c>
      <c r="AF49">
        <v>0</v>
      </c>
      <c r="AG49">
        <v>0</v>
      </c>
      <c r="AH49">
        <v>9.6216000000000008</v>
      </c>
      <c r="AI49">
        <v>0</v>
      </c>
      <c r="AJ49">
        <v>0</v>
      </c>
      <c r="AK49">
        <v>6.5104599999999992</v>
      </c>
      <c r="AL49">
        <v>3.3936500000000009</v>
      </c>
      <c r="AM49">
        <v>0</v>
      </c>
      <c r="AN49">
        <v>0</v>
      </c>
      <c r="AO49">
        <v>6.3474600000000008</v>
      </c>
      <c r="AP49">
        <v>3.3282219759176783</v>
      </c>
      <c r="AQ49">
        <v>0</v>
      </c>
      <c r="AR49">
        <v>2.8040000000000003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634.85410146022673</v>
      </c>
      <c r="DN49">
        <v>22.140928005735731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164.16291294322281</v>
      </c>
      <c r="L50">
        <v>20.997682423129877</v>
      </c>
      <c r="M50">
        <v>0</v>
      </c>
      <c r="N50">
        <v>14.880328505828331</v>
      </c>
      <c r="O50">
        <v>50.376925732217572</v>
      </c>
      <c r="P50">
        <v>51.112330657300561</v>
      </c>
      <c r="Q50">
        <v>1.9432407534246579</v>
      </c>
      <c r="R50">
        <v>6.2502194199243375</v>
      </c>
      <c r="S50">
        <v>2.9074508726567547</v>
      </c>
      <c r="T50">
        <v>0</v>
      </c>
      <c r="U50">
        <v>243.69259564056941</v>
      </c>
      <c r="V50">
        <v>2.8965517241379306</v>
      </c>
      <c r="W50">
        <v>9.7101028695181384</v>
      </c>
      <c r="X50">
        <v>27.161791987369252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2.3149500000000001</v>
      </c>
      <c r="AE50">
        <v>12.557578800000002</v>
      </c>
      <c r="AF50">
        <v>0</v>
      </c>
      <c r="AG50">
        <v>0</v>
      </c>
      <c r="AH50">
        <v>9.6216000000000008</v>
      </c>
      <c r="AI50">
        <v>0</v>
      </c>
      <c r="AJ50">
        <v>0</v>
      </c>
      <c r="AK50">
        <v>6.5104599999999992</v>
      </c>
      <c r="AL50">
        <v>3.3936500000000009</v>
      </c>
      <c r="AM50">
        <v>0</v>
      </c>
      <c r="AN50">
        <v>0</v>
      </c>
      <c r="AO50">
        <v>6.3474600000000008</v>
      </c>
      <c r="AP50">
        <v>3.3282219759176783</v>
      </c>
      <c r="AQ50">
        <v>0</v>
      </c>
      <c r="AR50">
        <v>2.8040000000000003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629.13110770773676</v>
      </c>
      <c r="DN50">
        <v>21.9413368958745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164.16291294322281</v>
      </c>
      <c r="L51">
        <v>20.997682423129877</v>
      </c>
      <c r="M51">
        <v>0</v>
      </c>
      <c r="N51">
        <v>14.880328505828331</v>
      </c>
      <c r="O51">
        <v>50.376925732217572</v>
      </c>
      <c r="P51">
        <v>51.112330657300561</v>
      </c>
      <c r="Q51">
        <v>1.9432407534246579</v>
      </c>
      <c r="R51">
        <v>6.2502194199243375</v>
      </c>
      <c r="S51">
        <v>2.9074508726567547</v>
      </c>
      <c r="T51">
        <v>0</v>
      </c>
      <c r="U51">
        <v>243.69259564056941</v>
      </c>
      <c r="V51">
        <v>2.8965517241379306</v>
      </c>
      <c r="W51">
        <v>9.7101028695181384</v>
      </c>
      <c r="X51">
        <v>21.316300863131939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2.3149500000000001</v>
      </c>
      <c r="AE51">
        <v>8.3717192000000011</v>
      </c>
      <c r="AF51">
        <v>0</v>
      </c>
      <c r="AG51">
        <v>0</v>
      </c>
      <c r="AH51">
        <v>9.6216000000000008</v>
      </c>
      <c r="AI51">
        <v>0</v>
      </c>
      <c r="AJ51">
        <v>0</v>
      </c>
      <c r="AK51">
        <v>6.5104599999999992</v>
      </c>
      <c r="AL51">
        <v>3.3936500000000009</v>
      </c>
      <c r="AM51">
        <v>0</v>
      </c>
      <c r="AN51">
        <v>0</v>
      </c>
      <c r="AO51">
        <v>6.3474600000000008</v>
      </c>
      <c r="AP51">
        <v>2.9280545242677523</v>
      </c>
      <c r="AQ51">
        <v>0</v>
      </c>
      <c r="AR51">
        <v>2.8040000000000003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613.69820084755725</v>
      </c>
      <c r="DN51">
        <v>21.403085281772668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164.16291294322281</v>
      </c>
      <c r="L52">
        <v>20.997682423129877</v>
      </c>
      <c r="M52">
        <v>0</v>
      </c>
      <c r="N52">
        <v>14.880328505828331</v>
      </c>
      <c r="O52">
        <v>50.376925732217572</v>
      </c>
      <c r="P52">
        <v>51.112330657300561</v>
      </c>
      <c r="Q52">
        <v>1.9432407534246579</v>
      </c>
      <c r="R52">
        <v>6.2502194199243375</v>
      </c>
      <c r="S52">
        <v>2.9074508726567547</v>
      </c>
      <c r="T52">
        <v>0</v>
      </c>
      <c r="U52">
        <v>243.69259564056941</v>
      </c>
      <c r="V52">
        <v>2.8965517241379306</v>
      </c>
      <c r="W52">
        <v>9.7101028695181384</v>
      </c>
      <c r="X52">
        <v>21.316300863131939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2.3149500000000001</v>
      </c>
      <c r="AE52">
        <v>8.3717192000000011</v>
      </c>
      <c r="AF52">
        <v>0</v>
      </c>
      <c r="AG52">
        <v>0</v>
      </c>
      <c r="AH52">
        <v>9.6216000000000008</v>
      </c>
      <c r="AI52">
        <v>0</v>
      </c>
      <c r="AJ52">
        <v>0</v>
      </c>
      <c r="AK52">
        <v>6.5104599999999992</v>
      </c>
      <c r="AL52">
        <v>3.3936500000000009</v>
      </c>
      <c r="AM52">
        <v>0</v>
      </c>
      <c r="AN52">
        <v>0</v>
      </c>
      <c r="AO52">
        <v>6.3474600000000008</v>
      </c>
      <c r="AP52">
        <v>2.9280545242677523</v>
      </c>
      <c r="AQ52">
        <v>0</v>
      </c>
      <c r="AR52">
        <v>2.8040000000000003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613.69820084755725</v>
      </c>
      <c r="DN52">
        <v>21.403085281772668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164.16291294322281</v>
      </c>
      <c r="L53">
        <v>20.997753216984769</v>
      </c>
      <c r="M53">
        <v>0</v>
      </c>
      <c r="N53">
        <v>14.880328505828331</v>
      </c>
      <c r="O53">
        <v>50.376925732217572</v>
      </c>
      <c r="P53">
        <v>51.112330657300561</v>
      </c>
      <c r="Q53">
        <v>1.9432407534246579</v>
      </c>
      <c r="R53">
        <v>6.2502194199243375</v>
      </c>
      <c r="S53">
        <v>2.9074508726567547</v>
      </c>
      <c r="T53">
        <v>0</v>
      </c>
      <c r="U53">
        <v>243.69259564056941</v>
      </c>
      <c r="V53">
        <v>2.8965517241379306</v>
      </c>
      <c r="W53">
        <v>9.7101028695181384</v>
      </c>
      <c r="X53">
        <v>21.316300863131939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2.3149500000000001</v>
      </c>
      <c r="AE53">
        <v>8.3717192000000011</v>
      </c>
      <c r="AF53">
        <v>0</v>
      </c>
      <c r="AG53">
        <v>0</v>
      </c>
      <c r="AH53">
        <v>9.6216000000000008</v>
      </c>
      <c r="AI53">
        <v>0</v>
      </c>
      <c r="AJ53">
        <v>0</v>
      </c>
      <c r="AK53">
        <v>6.5104599999999992</v>
      </c>
      <c r="AL53">
        <v>3.3936500000000009</v>
      </c>
      <c r="AM53">
        <v>0</v>
      </c>
      <c r="AN53">
        <v>0</v>
      </c>
      <c r="AO53">
        <v>6.3474600000000008</v>
      </c>
      <c r="AP53">
        <v>2.9280545242677523</v>
      </c>
      <c r="AQ53">
        <v>0</v>
      </c>
      <c r="AR53">
        <v>2.2432000000000007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613.15636831725328</v>
      </c>
      <c r="DN53">
        <v>21.384188605931381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164.16291294322281</v>
      </c>
      <c r="L54">
        <v>20.997663933468825</v>
      </c>
      <c r="M54">
        <v>0</v>
      </c>
      <c r="N54">
        <v>14.880328505828331</v>
      </c>
      <c r="O54">
        <v>50.376925732217572</v>
      </c>
      <c r="P54">
        <v>51.112330657300561</v>
      </c>
      <c r="Q54">
        <v>1.9432407534246579</v>
      </c>
      <c r="R54">
        <v>6.2502194199243375</v>
      </c>
      <c r="S54">
        <v>2.9074508726567547</v>
      </c>
      <c r="T54">
        <v>0</v>
      </c>
      <c r="U54">
        <v>243.69259564056941</v>
      </c>
      <c r="V54">
        <v>2.8965517241379306</v>
      </c>
      <c r="W54">
        <v>9.7101028695181384</v>
      </c>
      <c r="X54">
        <v>21.316300863131939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2.3149500000000001</v>
      </c>
      <c r="AE54">
        <v>8.3717192000000011</v>
      </c>
      <c r="AF54">
        <v>0</v>
      </c>
      <c r="AG54">
        <v>0</v>
      </c>
      <c r="AH54">
        <v>9.6216000000000008</v>
      </c>
      <c r="AI54">
        <v>0</v>
      </c>
      <c r="AJ54">
        <v>0</v>
      </c>
      <c r="AK54">
        <v>6.5104599999999992</v>
      </c>
      <c r="AL54">
        <v>3.3936500000000009</v>
      </c>
      <c r="AM54">
        <v>0</v>
      </c>
      <c r="AN54">
        <v>0</v>
      </c>
      <c r="AO54">
        <v>6.3474600000000008</v>
      </c>
      <c r="AP54">
        <v>2.9280545242677523</v>
      </c>
      <c r="AQ54">
        <v>0</v>
      </c>
      <c r="AR54">
        <v>2.2432000000000007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613.15628204259201</v>
      </c>
      <c r="DN54">
        <v>21.384185597076897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164.16154754906202</v>
      </c>
      <c r="L55">
        <v>23.812593484663239</v>
      </c>
      <c r="M55">
        <v>0</v>
      </c>
      <c r="N55">
        <v>14.880328505828331</v>
      </c>
      <c r="O55">
        <v>50.376925732217572</v>
      </c>
      <c r="P55">
        <v>51.112330657300561</v>
      </c>
      <c r="Q55">
        <v>2.4458117847147469</v>
      </c>
      <c r="R55">
        <v>6.2502194199243375</v>
      </c>
      <c r="S55">
        <v>3.0114652044642862</v>
      </c>
      <c r="T55">
        <v>0</v>
      </c>
      <c r="U55">
        <v>243.69259564056941</v>
      </c>
      <c r="V55">
        <v>2.8965517241379306</v>
      </c>
      <c r="W55">
        <v>9.7101028695181384</v>
      </c>
      <c r="X55">
        <v>21.316300863131939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2.3149500000000001</v>
      </c>
      <c r="AE55">
        <v>8.3717192000000011</v>
      </c>
      <c r="AF55">
        <v>0</v>
      </c>
      <c r="AG55">
        <v>0</v>
      </c>
      <c r="AH55">
        <v>9.6216000000000008</v>
      </c>
      <c r="AI55">
        <v>0</v>
      </c>
      <c r="AJ55">
        <v>0</v>
      </c>
      <c r="AK55">
        <v>6.5104599999999992</v>
      </c>
      <c r="AL55">
        <v>3.3936500000000009</v>
      </c>
      <c r="AM55">
        <v>0</v>
      </c>
      <c r="AN55">
        <v>0</v>
      </c>
      <c r="AO55">
        <v>6.3474600000000008</v>
      </c>
      <c r="AP55">
        <v>2.9280545242677523</v>
      </c>
      <c r="AQ55">
        <v>0</v>
      </c>
      <c r="AR55">
        <v>2.2432000000000007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616.46117256159653</v>
      </c>
      <c r="DN55">
        <v>21.499444598203592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104.00471616336735</v>
      </c>
      <c r="L56">
        <v>20.997581213067573</v>
      </c>
      <c r="M56">
        <v>0</v>
      </c>
      <c r="N56">
        <v>14.880328505828331</v>
      </c>
      <c r="O56">
        <v>50.376925732217572</v>
      </c>
      <c r="P56">
        <v>51.112330657300561</v>
      </c>
      <c r="Q56">
        <v>1.9249214659685863</v>
      </c>
      <c r="R56">
        <v>6.2502194199243375</v>
      </c>
      <c r="S56">
        <v>2.9093062827225133</v>
      </c>
      <c r="T56">
        <v>0</v>
      </c>
      <c r="U56">
        <v>243.69259564056941</v>
      </c>
      <c r="V56">
        <v>2.8965517241379306</v>
      </c>
      <c r="W56">
        <v>9.7101028695181384</v>
      </c>
      <c r="X56">
        <v>21.316300863131939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2.3149500000000001</v>
      </c>
      <c r="AE56">
        <v>8.3717192000000011</v>
      </c>
      <c r="AF56">
        <v>0</v>
      </c>
      <c r="AG56">
        <v>0</v>
      </c>
      <c r="AH56">
        <v>9.6216000000000008</v>
      </c>
      <c r="AI56">
        <v>0</v>
      </c>
      <c r="AJ56">
        <v>0</v>
      </c>
      <c r="AK56">
        <v>6.5104599999999992</v>
      </c>
      <c r="AL56">
        <v>3.3936500000000009</v>
      </c>
      <c r="AM56">
        <v>0</v>
      </c>
      <c r="AN56">
        <v>0</v>
      </c>
      <c r="AO56">
        <v>6.3474600000000008</v>
      </c>
      <c r="AP56">
        <v>2.9280545242677523</v>
      </c>
      <c r="AQ56">
        <v>0</v>
      </c>
      <c r="AR56">
        <v>2.2432000000000007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555.00942767521133</v>
      </c>
      <c r="DN56">
        <v>19.356296586810526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163.72717595659728</v>
      </c>
      <c r="L57">
        <v>18.296561648449217</v>
      </c>
      <c r="M57">
        <v>0</v>
      </c>
      <c r="N57">
        <v>14.880328505828331</v>
      </c>
      <c r="O57">
        <v>50.376925732217572</v>
      </c>
      <c r="P57">
        <v>51.112330657300561</v>
      </c>
      <c r="Q57">
        <v>4.9774512011627907</v>
      </c>
      <c r="R57">
        <v>6.2502194199243375</v>
      </c>
      <c r="S57">
        <v>6.1241605853658543</v>
      </c>
      <c r="T57">
        <v>0</v>
      </c>
      <c r="U57">
        <v>243.69259564056941</v>
      </c>
      <c r="V57">
        <v>2.8965517241379306</v>
      </c>
      <c r="W57">
        <v>9.7101028695181384</v>
      </c>
      <c r="X57">
        <v>21.316300863131939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2.3149500000000001</v>
      </c>
      <c r="AE57">
        <v>8.3717192000000011</v>
      </c>
      <c r="AF57">
        <v>0</v>
      </c>
      <c r="AG57">
        <v>0</v>
      </c>
      <c r="AH57">
        <v>9.6216000000000008</v>
      </c>
      <c r="AI57">
        <v>0</v>
      </c>
      <c r="AJ57">
        <v>0</v>
      </c>
      <c r="AK57">
        <v>6.5104599999999992</v>
      </c>
      <c r="AL57">
        <v>0.59020000000000028</v>
      </c>
      <c r="AM57">
        <v>0</v>
      </c>
      <c r="AN57">
        <v>0</v>
      </c>
      <c r="AO57">
        <v>6.3474600000000008</v>
      </c>
      <c r="AP57">
        <v>2.9280545242677523</v>
      </c>
      <c r="AQ57">
        <v>0</v>
      </c>
      <c r="AR57">
        <v>2.2432000000000007</v>
      </c>
      <c r="AS57">
        <v>2.5627500000000003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613.45644440352851</v>
      </c>
      <c r="DN57">
        <v>21.394654124942523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164.16154754906202</v>
      </c>
      <c r="L58">
        <v>18.876179040658993</v>
      </c>
      <c r="M58">
        <v>0</v>
      </c>
      <c r="N58">
        <v>14.880328505828331</v>
      </c>
      <c r="O58">
        <v>50.376925732217572</v>
      </c>
      <c r="P58">
        <v>51.112330657300561</v>
      </c>
      <c r="Q58">
        <v>5.0821579247434441</v>
      </c>
      <c r="R58">
        <v>6.2502194199243375</v>
      </c>
      <c r="S58">
        <v>6.2409944751381214</v>
      </c>
      <c r="T58">
        <v>0</v>
      </c>
      <c r="U58">
        <v>243.69259564056941</v>
      </c>
      <c r="V58">
        <v>2.8965517241379306</v>
      </c>
      <c r="W58">
        <v>9.7101028695181384</v>
      </c>
      <c r="X58">
        <v>21.316300863131939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2.3149500000000001</v>
      </c>
      <c r="AE58">
        <v>8.3717192000000011</v>
      </c>
      <c r="AF58">
        <v>0</v>
      </c>
      <c r="AG58">
        <v>0</v>
      </c>
      <c r="AH58">
        <v>9.6216000000000008</v>
      </c>
      <c r="AI58">
        <v>0</v>
      </c>
      <c r="AJ58">
        <v>0</v>
      </c>
      <c r="AK58">
        <v>6.5104599999999992</v>
      </c>
      <c r="AL58">
        <v>0.59020000000000028</v>
      </c>
      <c r="AM58">
        <v>0</v>
      </c>
      <c r="AN58">
        <v>0</v>
      </c>
      <c r="AO58">
        <v>6.3474600000000008</v>
      </c>
      <c r="AP58">
        <v>2.9280545242677523</v>
      </c>
      <c r="AQ58">
        <v>0</v>
      </c>
      <c r="AR58">
        <v>2.2432000000000007</v>
      </c>
      <c r="AS58">
        <v>2.5627500000000003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614.65033674405117</v>
      </c>
      <c r="DN58">
        <v>21.436291382447269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164.16361995850625</v>
      </c>
      <c r="L59">
        <v>20.997682423129877</v>
      </c>
      <c r="M59">
        <v>0</v>
      </c>
      <c r="N59">
        <v>14.880328505828331</v>
      </c>
      <c r="O59">
        <v>50.376925732217572</v>
      </c>
      <c r="P59">
        <v>51.112330657300561</v>
      </c>
      <c r="Q59">
        <v>5.0804805442176875</v>
      </c>
      <c r="R59">
        <v>6.2502194199243375</v>
      </c>
      <c r="S59">
        <v>6.2419215738758034</v>
      </c>
      <c r="T59">
        <v>0</v>
      </c>
      <c r="U59">
        <v>243.69259564056941</v>
      </c>
      <c r="V59">
        <v>2.8965517241379306</v>
      </c>
      <c r="W59">
        <v>9.7101028695181384</v>
      </c>
      <c r="X59">
        <v>21.316300863131939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2.3149500000000001</v>
      </c>
      <c r="AE59">
        <v>8.3717192000000011</v>
      </c>
      <c r="AF59">
        <v>0</v>
      </c>
      <c r="AG59">
        <v>0</v>
      </c>
      <c r="AH59">
        <v>9.6216000000000008</v>
      </c>
      <c r="AI59">
        <v>0</v>
      </c>
      <c r="AJ59">
        <v>0</v>
      </c>
      <c r="AK59">
        <v>6.5104599999999992</v>
      </c>
      <c r="AL59">
        <v>0.59020000000000028</v>
      </c>
      <c r="AM59">
        <v>0</v>
      </c>
      <c r="AN59">
        <v>0</v>
      </c>
      <c r="AO59">
        <v>6.3474600000000008</v>
      </c>
      <c r="AP59">
        <v>2.9280545242677523</v>
      </c>
      <c r="AQ59">
        <v>0</v>
      </c>
      <c r="AR59">
        <v>2.8040000000000003</v>
      </c>
      <c r="AS59">
        <v>2.5627500000000003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617.24352428197506</v>
      </c>
      <c r="DN59">
        <v>21.526729354650207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164.16291294322281</v>
      </c>
      <c r="L60">
        <v>20.998085115538537</v>
      </c>
      <c r="M60">
        <v>0</v>
      </c>
      <c r="N60">
        <v>14.880328505828331</v>
      </c>
      <c r="O60">
        <v>50.376925732217572</v>
      </c>
      <c r="P60">
        <v>51.112330657300561</v>
      </c>
      <c r="Q60">
        <v>5.0804805442176875</v>
      </c>
      <c r="R60">
        <v>6.2502194199243375</v>
      </c>
      <c r="S60">
        <v>6.2419215738758034</v>
      </c>
      <c r="T60">
        <v>0</v>
      </c>
      <c r="U60">
        <v>243.69259564056941</v>
      </c>
      <c r="V60">
        <v>2.8965517241379306</v>
      </c>
      <c r="W60">
        <v>9.7101028695181384</v>
      </c>
      <c r="X60">
        <v>21.316300863131939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2.3149500000000001</v>
      </c>
      <c r="AE60">
        <v>8.3717192000000011</v>
      </c>
      <c r="AF60">
        <v>0</v>
      </c>
      <c r="AG60">
        <v>0</v>
      </c>
      <c r="AH60">
        <v>11.06484</v>
      </c>
      <c r="AI60">
        <v>0</v>
      </c>
      <c r="AJ60">
        <v>0</v>
      </c>
      <c r="AK60">
        <v>6.5104599999999992</v>
      </c>
      <c r="AL60">
        <v>0.59020000000000028</v>
      </c>
      <c r="AM60">
        <v>0</v>
      </c>
      <c r="AN60">
        <v>0</v>
      </c>
      <c r="AO60">
        <v>6.3474600000000008</v>
      </c>
      <c r="AP60">
        <v>2.9280545242677523</v>
      </c>
      <c r="AQ60">
        <v>0</v>
      </c>
      <c r="AR60">
        <v>2.8040000000000003</v>
      </c>
      <c r="AS60">
        <v>2.5627500000000003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618.63783313091983</v>
      </c>
      <c r="DN60">
        <v>21.575356182830816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164.16347704179606</v>
      </c>
      <c r="L61">
        <v>63.035320151393947</v>
      </c>
      <c r="M61">
        <v>0</v>
      </c>
      <c r="N61">
        <v>14.880328505828331</v>
      </c>
      <c r="O61">
        <v>50.376925732217572</v>
      </c>
      <c r="P61">
        <v>51.112330657300561</v>
      </c>
      <c r="Q61">
        <v>5.0816338684619362</v>
      </c>
      <c r="R61">
        <v>6.2502194199243375</v>
      </c>
      <c r="S61">
        <v>6.6958410588235289</v>
      </c>
      <c r="T61">
        <v>0</v>
      </c>
      <c r="U61">
        <v>243.69259564056941</v>
      </c>
      <c r="V61">
        <v>2.8965517241379306</v>
      </c>
      <c r="W61">
        <v>9.7101028695181384</v>
      </c>
      <c r="X61">
        <v>21.316300863131939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2.3149500000000001</v>
      </c>
      <c r="AE61">
        <v>8.3717192000000011</v>
      </c>
      <c r="AF61">
        <v>0</v>
      </c>
      <c r="AG61">
        <v>0</v>
      </c>
      <c r="AH61">
        <v>11.06484</v>
      </c>
      <c r="AI61">
        <v>0</v>
      </c>
      <c r="AJ61">
        <v>0</v>
      </c>
      <c r="AK61">
        <v>6.5104599999999992</v>
      </c>
      <c r="AL61">
        <v>0.59020000000000028</v>
      </c>
      <c r="AM61">
        <v>0</v>
      </c>
      <c r="AN61">
        <v>0</v>
      </c>
      <c r="AO61">
        <v>6.3474600000000008</v>
      </c>
      <c r="AP61">
        <v>2.9280545242677523</v>
      </c>
      <c r="AQ61">
        <v>0</v>
      </c>
      <c r="AR61">
        <v>3.3648000000000002</v>
      </c>
      <c r="AS61">
        <v>2.5627500000000003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661.84106275636066</v>
      </c>
      <c r="DN61">
        <v>23.082081701010516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164.16347704179606</v>
      </c>
      <c r="L62">
        <v>63.035766157461815</v>
      </c>
      <c r="M62">
        <v>0</v>
      </c>
      <c r="N62">
        <v>14.880328505828331</v>
      </c>
      <c r="O62">
        <v>50.376925732217572</v>
      </c>
      <c r="P62">
        <v>51.112330657300561</v>
      </c>
      <c r="Q62">
        <v>5.0816338684619362</v>
      </c>
      <c r="R62">
        <v>6.2502194199243375</v>
      </c>
      <c r="S62">
        <v>6.6958410588235289</v>
      </c>
      <c r="T62">
        <v>0</v>
      </c>
      <c r="U62">
        <v>243.69259564056941</v>
      </c>
      <c r="V62">
        <v>2.8965517241379306</v>
      </c>
      <c r="W62">
        <v>9.7101028695181384</v>
      </c>
      <c r="X62">
        <v>21.316300863131939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2.3149500000000001</v>
      </c>
      <c r="AE62">
        <v>8.3717192000000011</v>
      </c>
      <c r="AF62">
        <v>0</v>
      </c>
      <c r="AG62">
        <v>0</v>
      </c>
      <c r="AH62">
        <v>11.06484</v>
      </c>
      <c r="AI62">
        <v>0</v>
      </c>
      <c r="AJ62">
        <v>0</v>
      </c>
      <c r="AK62">
        <v>6.5104599999999992</v>
      </c>
      <c r="AL62">
        <v>0.59020000000000028</v>
      </c>
      <c r="AM62">
        <v>0</v>
      </c>
      <c r="AN62">
        <v>0</v>
      </c>
      <c r="AO62">
        <v>6.3474600000000008</v>
      </c>
      <c r="AP62">
        <v>2.9280545242677523</v>
      </c>
      <c r="AQ62">
        <v>0</v>
      </c>
      <c r="AR62">
        <v>12.477800000000004</v>
      </c>
      <c r="AS62">
        <v>2.5627500000000003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670.64738563638298</v>
      </c>
      <c r="DN62">
        <v>23.389204827056147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7.5821896303092178E-4</v>
      </c>
      <c r="K63">
        <v>164.16113063186546</v>
      </c>
      <c r="L63">
        <v>43.081580508931808</v>
      </c>
      <c r="M63">
        <v>0</v>
      </c>
      <c r="N63">
        <v>14.880328505828331</v>
      </c>
      <c r="O63">
        <v>50.376925732217572</v>
      </c>
      <c r="P63">
        <v>51.112330657300561</v>
      </c>
      <c r="Q63">
        <v>5.0804805442176875</v>
      </c>
      <c r="R63">
        <v>6.2502194199243375</v>
      </c>
      <c r="S63">
        <v>6.6964669106116048</v>
      </c>
      <c r="T63">
        <v>0</v>
      </c>
      <c r="U63">
        <v>243.69259564056941</v>
      </c>
      <c r="V63">
        <v>2.8965517241379306</v>
      </c>
      <c r="W63">
        <v>9.7101028695181384</v>
      </c>
      <c r="X63">
        <v>21.316300863131939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2.3149500000000001</v>
      </c>
      <c r="AE63">
        <v>8.3717192000000011</v>
      </c>
      <c r="AF63">
        <v>0</v>
      </c>
      <c r="AG63">
        <v>0</v>
      </c>
      <c r="AH63">
        <v>11.06484</v>
      </c>
      <c r="AI63">
        <v>0</v>
      </c>
      <c r="AJ63">
        <v>0</v>
      </c>
      <c r="AK63">
        <v>6.5104599999999992</v>
      </c>
      <c r="AL63">
        <v>0.59020000000000028</v>
      </c>
      <c r="AM63">
        <v>0</v>
      </c>
      <c r="AN63">
        <v>0</v>
      </c>
      <c r="AO63">
        <v>6.3474600000000008</v>
      </c>
      <c r="AP63">
        <v>2.9280545242677523</v>
      </c>
      <c r="AQ63">
        <v>0</v>
      </c>
      <c r="AR63">
        <v>12.477800000000004</v>
      </c>
      <c r="AS63">
        <v>2.5627500000000003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651.36361136858477</v>
      </c>
      <c r="DN63">
        <v>22.716677782900568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1.0372435509291545E-3</v>
      </c>
      <c r="K64">
        <v>164.16087401793965</v>
      </c>
      <c r="L64">
        <v>43.589455147533151</v>
      </c>
      <c r="M64">
        <v>0</v>
      </c>
      <c r="N64">
        <v>14.880328505828331</v>
      </c>
      <c r="O64">
        <v>50.376925732217572</v>
      </c>
      <c r="P64">
        <v>51.112330657300561</v>
      </c>
      <c r="Q64">
        <v>5.0804805442176875</v>
      </c>
      <c r="R64">
        <v>6.2502194199243375</v>
      </c>
      <c r="S64">
        <v>6.6964669106116048</v>
      </c>
      <c r="T64">
        <v>0</v>
      </c>
      <c r="U64">
        <v>243.69259564056941</v>
      </c>
      <c r="V64">
        <v>2.8965517241379306</v>
      </c>
      <c r="W64">
        <v>9.7101028695181384</v>
      </c>
      <c r="X64">
        <v>21.316300863131939</v>
      </c>
      <c r="Y64">
        <v>0</v>
      </c>
      <c r="Z64">
        <v>1.6562832000000001</v>
      </c>
      <c r="AA64">
        <v>0</v>
      </c>
      <c r="AB64">
        <v>0</v>
      </c>
      <c r="AC64">
        <v>0</v>
      </c>
      <c r="AD64">
        <v>2.3149500000000001</v>
      </c>
      <c r="AE64">
        <v>8.3717192000000011</v>
      </c>
      <c r="AF64">
        <v>0</v>
      </c>
      <c r="AG64">
        <v>0</v>
      </c>
      <c r="AH64">
        <v>11.06484</v>
      </c>
      <c r="AI64">
        <v>0</v>
      </c>
      <c r="AJ64">
        <v>0</v>
      </c>
      <c r="AK64">
        <v>6.5104599999999992</v>
      </c>
      <c r="AL64">
        <v>0.59020000000000028</v>
      </c>
      <c r="AM64">
        <v>0</v>
      </c>
      <c r="AN64">
        <v>0</v>
      </c>
      <c r="AO64">
        <v>6.3474600000000008</v>
      </c>
      <c r="AP64">
        <v>2.9280545242677523</v>
      </c>
      <c r="AQ64">
        <v>0</v>
      </c>
      <c r="AR64">
        <v>3.3648000000000002</v>
      </c>
      <c r="AS64">
        <v>2.5627500000000003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643.04850038161294</v>
      </c>
      <c r="DN64">
        <v>22.426685819135734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0.61102112132817621</v>
      </c>
      <c r="K65">
        <v>164.16197576220034</v>
      </c>
      <c r="L65">
        <v>43.589455147533151</v>
      </c>
      <c r="M65">
        <v>0</v>
      </c>
      <c r="N65">
        <v>14.880328505828331</v>
      </c>
      <c r="O65">
        <v>50.376925732217572</v>
      </c>
      <c r="P65">
        <v>51.112330657300561</v>
      </c>
      <c r="Q65">
        <v>5.0804805442176875</v>
      </c>
      <c r="R65">
        <v>6.2502194199243375</v>
      </c>
      <c r="S65">
        <v>6.6964669106116048</v>
      </c>
      <c r="T65">
        <v>0</v>
      </c>
      <c r="U65">
        <v>243.69259564056941</v>
      </c>
      <c r="V65">
        <v>2.8965517241379306</v>
      </c>
      <c r="W65">
        <v>9.7101028695181384</v>
      </c>
      <c r="X65">
        <v>21.316300863131939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2.3149500000000001</v>
      </c>
      <c r="AE65">
        <v>8.3717192000000011</v>
      </c>
      <c r="AF65">
        <v>0</v>
      </c>
      <c r="AG65">
        <v>0</v>
      </c>
      <c r="AH65">
        <v>11.06484</v>
      </c>
      <c r="AI65">
        <v>0</v>
      </c>
      <c r="AJ65">
        <v>0</v>
      </c>
      <c r="AK65">
        <v>6.5104599999999992</v>
      </c>
      <c r="AL65">
        <v>0.59020000000000028</v>
      </c>
      <c r="AM65">
        <v>0</v>
      </c>
      <c r="AN65">
        <v>0</v>
      </c>
      <c r="AO65">
        <v>6.3474600000000008</v>
      </c>
      <c r="AP65">
        <v>2.9280545242677523</v>
      </c>
      <c r="AQ65">
        <v>0</v>
      </c>
      <c r="AR65">
        <v>2.8040000000000003</v>
      </c>
      <c r="AS65">
        <v>2.5627500000000003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646.04179409800952</v>
      </c>
      <c r="DN65">
        <v>22.531077724777241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1.0372435509291545E-3</v>
      </c>
      <c r="K66">
        <v>164.16093644611828</v>
      </c>
      <c r="L66">
        <v>43.589455147533151</v>
      </c>
      <c r="M66">
        <v>0</v>
      </c>
      <c r="N66">
        <v>14.880328505828331</v>
      </c>
      <c r="O66">
        <v>50.376925732217572</v>
      </c>
      <c r="P66">
        <v>51.112330657300561</v>
      </c>
      <c r="Q66">
        <v>5.0804805442176875</v>
      </c>
      <c r="R66">
        <v>6.2502194199243375</v>
      </c>
      <c r="S66">
        <v>6.6964669106116048</v>
      </c>
      <c r="T66">
        <v>0</v>
      </c>
      <c r="U66">
        <v>243.69259564056941</v>
      </c>
      <c r="V66">
        <v>2.8965517241379306</v>
      </c>
      <c r="W66">
        <v>9.7101028695181384</v>
      </c>
      <c r="X66">
        <v>21.316300863131939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2.3149500000000001</v>
      </c>
      <c r="AE66">
        <v>8.3717192000000011</v>
      </c>
      <c r="AF66">
        <v>0</v>
      </c>
      <c r="AG66">
        <v>0</v>
      </c>
      <c r="AH66">
        <v>11.06484</v>
      </c>
      <c r="AI66">
        <v>0</v>
      </c>
      <c r="AJ66">
        <v>0</v>
      </c>
      <c r="AK66">
        <v>6.5104599999999992</v>
      </c>
      <c r="AL66">
        <v>0.59020000000000028</v>
      </c>
      <c r="AM66">
        <v>0</v>
      </c>
      <c r="AN66">
        <v>0</v>
      </c>
      <c r="AO66">
        <v>6.3474600000000008</v>
      </c>
      <c r="AP66">
        <v>2.9280545242677523</v>
      </c>
      <c r="AQ66">
        <v>0</v>
      </c>
      <c r="AR66">
        <v>2.8040000000000003</v>
      </c>
      <c r="AS66">
        <v>2.5627500000000003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645.45136238537157</v>
      </c>
      <c r="DN66">
        <v>22.510486243555881</v>
      </c>
    </row>
    <row r="67" spans="1:118">
      <c r="A67" t="s">
        <v>109</v>
      </c>
      <c r="B67">
        <v>0</v>
      </c>
      <c r="C67">
        <v>0</v>
      </c>
      <c r="D67">
        <v>1.2622170087976539</v>
      </c>
      <c r="E67">
        <v>0</v>
      </c>
      <c r="F67">
        <v>0</v>
      </c>
      <c r="G67">
        <v>0</v>
      </c>
      <c r="H67">
        <v>0</v>
      </c>
      <c r="I67">
        <v>0</v>
      </c>
      <c r="J67">
        <v>1.0372435509291545E-3</v>
      </c>
      <c r="K67">
        <v>164.16109726871278</v>
      </c>
      <c r="L67">
        <v>43.589455147533151</v>
      </c>
      <c r="M67">
        <v>0</v>
      </c>
      <c r="N67">
        <v>14.880328505828331</v>
      </c>
      <c r="O67">
        <v>50.376925732217572</v>
      </c>
      <c r="P67">
        <v>51.112330657300561</v>
      </c>
      <c r="Q67">
        <v>5.0804805442176875</v>
      </c>
      <c r="R67">
        <v>6.2502194199243375</v>
      </c>
      <c r="S67">
        <v>6.6964669106116048</v>
      </c>
      <c r="T67">
        <v>0</v>
      </c>
      <c r="U67">
        <v>243.69259564056941</v>
      </c>
      <c r="V67">
        <v>2.8965517241379306</v>
      </c>
      <c r="W67">
        <v>9.7101028695181384</v>
      </c>
      <c r="X67">
        <v>21.316300863131939</v>
      </c>
      <c r="Y67">
        <v>0</v>
      </c>
      <c r="Z67">
        <v>0</v>
      </c>
      <c r="AA67">
        <v>0</v>
      </c>
      <c r="AB67">
        <v>3.0474000000000014</v>
      </c>
      <c r="AC67">
        <v>0</v>
      </c>
      <c r="AD67">
        <v>2.3149500000000001</v>
      </c>
      <c r="AE67">
        <v>8.3717192000000011</v>
      </c>
      <c r="AF67">
        <v>0</v>
      </c>
      <c r="AG67">
        <v>0</v>
      </c>
      <c r="AH67">
        <v>11.06484</v>
      </c>
      <c r="AI67">
        <v>0</v>
      </c>
      <c r="AJ67">
        <v>0</v>
      </c>
      <c r="AK67">
        <v>6.5104599999999992</v>
      </c>
      <c r="AL67">
        <v>0.59020000000000028</v>
      </c>
      <c r="AM67">
        <v>0</v>
      </c>
      <c r="AN67">
        <v>0</v>
      </c>
      <c r="AO67">
        <v>6.3474600000000008</v>
      </c>
      <c r="AP67">
        <v>2.993122402584814</v>
      </c>
      <c r="AQ67">
        <v>0</v>
      </c>
      <c r="AR67">
        <v>2.2432000000000007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644.59170200322728</v>
      </c>
      <c r="DN67">
        <v>22.48050913540941</v>
      </c>
    </row>
    <row r="68" spans="1:118">
      <c r="A68" t="s">
        <v>110</v>
      </c>
      <c r="B68">
        <v>0</v>
      </c>
      <c r="C68">
        <v>0</v>
      </c>
      <c r="D68">
        <v>4.4401354414183553E-4</v>
      </c>
      <c r="E68">
        <v>0</v>
      </c>
      <c r="F68">
        <v>0</v>
      </c>
      <c r="G68">
        <v>0</v>
      </c>
      <c r="H68">
        <v>0</v>
      </c>
      <c r="I68">
        <v>0</v>
      </c>
      <c r="J68">
        <v>1.0372435509291545E-3</v>
      </c>
      <c r="K68">
        <v>164.16241821364599</v>
      </c>
      <c r="L68">
        <v>43.589399913990817</v>
      </c>
      <c r="M68">
        <v>0</v>
      </c>
      <c r="N68">
        <v>14.880328505828331</v>
      </c>
      <c r="O68">
        <v>50.376925732217572</v>
      </c>
      <c r="P68">
        <v>51.112330657300561</v>
      </c>
      <c r="Q68">
        <v>5.0804805442176875</v>
      </c>
      <c r="R68">
        <v>6.2502194199243375</v>
      </c>
      <c r="S68">
        <v>6.6964669106116048</v>
      </c>
      <c r="T68">
        <v>0</v>
      </c>
      <c r="U68">
        <v>243.69259564056941</v>
      </c>
      <c r="V68">
        <v>2.8965517241379306</v>
      </c>
      <c r="W68">
        <v>9.7101028695181384</v>
      </c>
      <c r="X68">
        <v>21.316300863131939</v>
      </c>
      <c r="Y68">
        <v>0</v>
      </c>
      <c r="Z68">
        <v>0</v>
      </c>
      <c r="AA68">
        <v>0</v>
      </c>
      <c r="AB68">
        <v>3.0474000000000014</v>
      </c>
      <c r="AC68">
        <v>0</v>
      </c>
      <c r="AD68">
        <v>2.3149500000000001</v>
      </c>
      <c r="AE68">
        <v>8.3717192000000011</v>
      </c>
      <c r="AF68">
        <v>0</v>
      </c>
      <c r="AG68">
        <v>0</v>
      </c>
      <c r="AH68">
        <v>11.06484</v>
      </c>
      <c r="AI68">
        <v>0</v>
      </c>
      <c r="AJ68">
        <v>0</v>
      </c>
      <c r="AK68">
        <v>6.5104599999999992</v>
      </c>
      <c r="AL68">
        <v>0.59020000000000028</v>
      </c>
      <c r="AM68">
        <v>0</v>
      </c>
      <c r="AN68">
        <v>0</v>
      </c>
      <c r="AO68">
        <v>6.3474600000000008</v>
      </c>
      <c r="AP68">
        <v>2.993122402584814</v>
      </c>
      <c r="AQ68">
        <v>0</v>
      </c>
      <c r="AR68">
        <v>2.2432000000000007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643.3736738029562</v>
      </c>
      <c r="DN68">
        <v>22.438030051817915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1.0372435509291545E-3</v>
      </c>
      <c r="K69">
        <v>164.16114216709551</v>
      </c>
      <c r="L69">
        <v>43.589455147533151</v>
      </c>
      <c r="M69">
        <v>0</v>
      </c>
      <c r="N69">
        <v>14.880328505828331</v>
      </c>
      <c r="O69">
        <v>50.376925732217572</v>
      </c>
      <c r="P69">
        <v>51.112330657300561</v>
      </c>
      <c r="Q69">
        <v>5.0804805442176875</v>
      </c>
      <c r="R69">
        <v>6.2502194199243375</v>
      </c>
      <c r="S69">
        <v>6.6964669106116048</v>
      </c>
      <c r="T69">
        <v>0</v>
      </c>
      <c r="U69">
        <v>243.69259564056941</v>
      </c>
      <c r="V69">
        <v>2.8965517241379306</v>
      </c>
      <c r="W69">
        <v>9.7101028695181384</v>
      </c>
      <c r="X69">
        <v>21.316300863131939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8.3717192000000011</v>
      </c>
      <c r="AF69">
        <v>0</v>
      </c>
      <c r="AG69">
        <v>0</v>
      </c>
      <c r="AH69">
        <v>11.06484</v>
      </c>
      <c r="AI69">
        <v>0</v>
      </c>
      <c r="AJ69">
        <v>0</v>
      </c>
      <c r="AK69">
        <v>6.5104599999999992</v>
      </c>
      <c r="AL69">
        <v>0.59020000000000028</v>
      </c>
      <c r="AM69">
        <v>0</v>
      </c>
      <c r="AN69">
        <v>0</v>
      </c>
      <c r="AO69">
        <v>6.3474600000000008</v>
      </c>
      <c r="AP69">
        <v>2.993122402584814</v>
      </c>
      <c r="AQ69">
        <v>0</v>
      </c>
      <c r="AR69">
        <v>2.2432000000000007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643.37206505530457</v>
      </c>
      <c r="DN69">
        <v>22.437973972917188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1.0372435509291545E-3</v>
      </c>
      <c r="K70">
        <v>164.16300859881147</v>
      </c>
      <c r="L70">
        <v>43.589455147533151</v>
      </c>
      <c r="M70">
        <v>0</v>
      </c>
      <c r="N70">
        <v>14.880328505828331</v>
      </c>
      <c r="O70">
        <v>50.376925732217572</v>
      </c>
      <c r="P70">
        <v>51.112330657300561</v>
      </c>
      <c r="Q70">
        <v>5.0804805442176875</v>
      </c>
      <c r="R70">
        <v>6.2502194199243375</v>
      </c>
      <c r="S70">
        <v>6.6964669106116048</v>
      </c>
      <c r="T70">
        <v>0</v>
      </c>
      <c r="U70">
        <v>243.69259564056941</v>
      </c>
      <c r="V70">
        <v>2.8965517241379306</v>
      </c>
      <c r="W70">
        <v>9.7101028695181384</v>
      </c>
      <c r="X70">
        <v>21.316300863131939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8.3717192000000011</v>
      </c>
      <c r="AF70">
        <v>0</v>
      </c>
      <c r="AG70">
        <v>0</v>
      </c>
      <c r="AH70">
        <v>11.06484</v>
      </c>
      <c r="AI70">
        <v>0</v>
      </c>
      <c r="AJ70">
        <v>0</v>
      </c>
      <c r="AK70">
        <v>6.5104599999999992</v>
      </c>
      <c r="AL70">
        <v>0.59020000000000028</v>
      </c>
      <c r="AM70">
        <v>0</v>
      </c>
      <c r="AN70">
        <v>0</v>
      </c>
      <c r="AO70">
        <v>6.3474600000000008</v>
      </c>
      <c r="AP70">
        <v>2.993122402584814</v>
      </c>
      <c r="AQ70">
        <v>0</v>
      </c>
      <c r="AR70">
        <v>2.2432000000000007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643.37386858993273</v>
      </c>
      <c r="DN70">
        <v>22.438036870004975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1.0372435509291545E-3</v>
      </c>
      <c r="K71">
        <v>164.16347704179606</v>
      </c>
      <c r="L71">
        <v>43.588980967159074</v>
      </c>
      <c r="M71">
        <v>0</v>
      </c>
      <c r="N71">
        <v>14.880328505828331</v>
      </c>
      <c r="O71">
        <v>50.376925732217572</v>
      </c>
      <c r="P71">
        <v>51.112330657300561</v>
      </c>
      <c r="Q71">
        <v>5.0816338684619362</v>
      </c>
      <c r="R71">
        <v>6.2502194199243375</v>
      </c>
      <c r="S71">
        <v>6.6958410588235289</v>
      </c>
      <c r="T71">
        <v>0</v>
      </c>
      <c r="U71">
        <v>243.69259564056941</v>
      </c>
      <c r="V71">
        <v>2.8965517241379306</v>
      </c>
      <c r="W71">
        <v>9.7101028695181384</v>
      </c>
      <c r="X71">
        <v>21.316300863131939</v>
      </c>
      <c r="Y71">
        <v>0</v>
      </c>
      <c r="Z71">
        <v>0</v>
      </c>
      <c r="AA71">
        <v>0</v>
      </c>
      <c r="AB71">
        <v>3.0474000000000014</v>
      </c>
      <c r="AC71">
        <v>0</v>
      </c>
      <c r="AD71">
        <v>2.3149500000000001</v>
      </c>
      <c r="AE71">
        <v>12.557578800000002</v>
      </c>
      <c r="AF71">
        <v>0</v>
      </c>
      <c r="AG71">
        <v>0</v>
      </c>
      <c r="AH71">
        <v>11.06484</v>
      </c>
      <c r="AI71">
        <v>0</v>
      </c>
      <c r="AJ71">
        <v>0</v>
      </c>
      <c r="AK71">
        <v>6.5104599999999992</v>
      </c>
      <c r="AL71">
        <v>20.158281000000006</v>
      </c>
      <c r="AM71">
        <v>0</v>
      </c>
      <c r="AN71">
        <v>0</v>
      </c>
      <c r="AO71">
        <v>6.3474600000000008</v>
      </c>
      <c r="AP71">
        <v>2.9280545242677523</v>
      </c>
      <c r="AQ71">
        <v>0</v>
      </c>
      <c r="AR71">
        <v>2.8040000000000003</v>
      </c>
      <c r="AS71">
        <v>2.5627500000000003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666.80683554541736</v>
      </c>
      <c r="DN71">
        <v>23.255264371270002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1.0372435509291545E-3</v>
      </c>
      <c r="K72">
        <v>164.16347704179606</v>
      </c>
      <c r="L72">
        <v>43.589126504481435</v>
      </c>
      <c r="M72">
        <v>0</v>
      </c>
      <c r="N72">
        <v>14.880328505828331</v>
      </c>
      <c r="O72">
        <v>50.376925732217572</v>
      </c>
      <c r="P72">
        <v>51.112330657300561</v>
      </c>
      <c r="Q72">
        <v>5.0816338684619362</v>
      </c>
      <c r="R72">
        <v>6.2502194199243375</v>
      </c>
      <c r="S72">
        <v>6.6958410588235289</v>
      </c>
      <c r="T72">
        <v>0</v>
      </c>
      <c r="U72">
        <v>243.69259564056941</v>
      </c>
      <c r="V72">
        <v>2.8965517241379306</v>
      </c>
      <c r="W72">
        <v>9.7101028695181384</v>
      </c>
      <c r="X72">
        <v>21.316300863131939</v>
      </c>
      <c r="Y72">
        <v>0</v>
      </c>
      <c r="Z72">
        <v>0</v>
      </c>
      <c r="AA72">
        <v>0</v>
      </c>
      <c r="AB72">
        <v>3.0474000000000014</v>
      </c>
      <c r="AC72">
        <v>0</v>
      </c>
      <c r="AD72">
        <v>2.3149500000000001</v>
      </c>
      <c r="AE72">
        <v>12.557578800000002</v>
      </c>
      <c r="AF72">
        <v>0</v>
      </c>
      <c r="AG72">
        <v>0</v>
      </c>
      <c r="AH72">
        <v>11.06484</v>
      </c>
      <c r="AI72">
        <v>0</v>
      </c>
      <c r="AJ72">
        <v>0</v>
      </c>
      <c r="AK72">
        <v>6.5104599999999992</v>
      </c>
      <c r="AL72">
        <v>20.158281000000006</v>
      </c>
      <c r="AM72">
        <v>0</v>
      </c>
      <c r="AN72">
        <v>0</v>
      </c>
      <c r="AO72">
        <v>6.3474600000000008</v>
      </c>
      <c r="AP72">
        <v>2.9280545242677523</v>
      </c>
      <c r="AQ72">
        <v>0</v>
      </c>
      <c r="AR72">
        <v>2.8040000000000003</v>
      </c>
      <c r="AS72">
        <v>2.5627500000000003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666.80697626424273</v>
      </c>
      <c r="DN72">
        <v>23.255269189767006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164.16347704179606</v>
      </c>
      <c r="L73">
        <v>43.589126504481435</v>
      </c>
      <c r="M73">
        <v>0</v>
      </c>
      <c r="N73">
        <v>14.880328505828331</v>
      </c>
      <c r="O73">
        <v>50.376925732217572</v>
      </c>
      <c r="P73">
        <v>51.112330657300561</v>
      </c>
      <c r="Q73">
        <v>5.0816338684619362</v>
      </c>
      <c r="R73">
        <v>6.2502194199243375</v>
      </c>
      <c r="S73">
        <v>6.6958410588235289</v>
      </c>
      <c r="T73">
        <v>0</v>
      </c>
      <c r="U73">
        <v>243.69259564056941</v>
      </c>
      <c r="V73">
        <v>2.8965517241379306</v>
      </c>
      <c r="W73">
        <v>9.7101028695181384</v>
      </c>
      <c r="X73">
        <v>21.316300863131939</v>
      </c>
      <c r="Y73">
        <v>0</v>
      </c>
      <c r="Z73">
        <v>0</v>
      </c>
      <c r="AA73">
        <v>0</v>
      </c>
      <c r="AB73">
        <v>3.0474000000000014</v>
      </c>
      <c r="AC73">
        <v>0</v>
      </c>
      <c r="AD73">
        <v>2.3149500000000001</v>
      </c>
      <c r="AE73">
        <v>12.557578800000002</v>
      </c>
      <c r="AF73">
        <v>0</v>
      </c>
      <c r="AG73">
        <v>0</v>
      </c>
      <c r="AH73">
        <v>11.06484</v>
      </c>
      <c r="AI73">
        <v>0</v>
      </c>
      <c r="AJ73">
        <v>0</v>
      </c>
      <c r="AK73">
        <v>6.5104599999999992</v>
      </c>
      <c r="AL73">
        <v>20.158281000000006</v>
      </c>
      <c r="AM73">
        <v>0</v>
      </c>
      <c r="AN73">
        <v>0</v>
      </c>
      <c r="AO73">
        <v>6.3474600000000008</v>
      </c>
      <c r="AP73">
        <v>2.993122402584814</v>
      </c>
      <c r="AQ73">
        <v>0</v>
      </c>
      <c r="AR73">
        <v>3.3648000000000002</v>
      </c>
      <c r="AS73">
        <v>2.3918999999999992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667.24565366416857</v>
      </c>
      <c r="DN73">
        <v>23.270572424607192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164.16347704179606</v>
      </c>
      <c r="L74">
        <v>43.589126504481435</v>
      </c>
      <c r="M74">
        <v>0</v>
      </c>
      <c r="N74">
        <v>14.880328505828331</v>
      </c>
      <c r="O74">
        <v>50.376925732217572</v>
      </c>
      <c r="P74">
        <v>51.112330657300561</v>
      </c>
      <c r="Q74">
        <v>5.0816338684619362</v>
      </c>
      <c r="R74">
        <v>6.2502194199243375</v>
      </c>
      <c r="S74">
        <v>6.6958410588235289</v>
      </c>
      <c r="T74">
        <v>0</v>
      </c>
      <c r="U74">
        <v>243.69259564056941</v>
      </c>
      <c r="V74">
        <v>2.8965517241379306</v>
      </c>
      <c r="W74">
        <v>9.7101028695181384</v>
      </c>
      <c r="X74">
        <v>21.316300863131939</v>
      </c>
      <c r="Y74">
        <v>0</v>
      </c>
      <c r="Z74">
        <v>0</v>
      </c>
      <c r="AA74">
        <v>3.5515554748118805</v>
      </c>
      <c r="AB74">
        <v>3.0474000000000014</v>
      </c>
      <c r="AC74">
        <v>0</v>
      </c>
      <c r="AD74">
        <v>2.3149500000000001</v>
      </c>
      <c r="AE74">
        <v>12.557578800000002</v>
      </c>
      <c r="AF74">
        <v>0</v>
      </c>
      <c r="AG74">
        <v>0</v>
      </c>
      <c r="AH74">
        <v>11.06484</v>
      </c>
      <c r="AI74">
        <v>0</v>
      </c>
      <c r="AJ74">
        <v>0</v>
      </c>
      <c r="AK74">
        <v>6.5104599999999992</v>
      </c>
      <c r="AL74">
        <v>10.180950000000001</v>
      </c>
      <c r="AM74">
        <v>0</v>
      </c>
      <c r="AN74">
        <v>0</v>
      </c>
      <c r="AO74">
        <v>6.3474600000000008</v>
      </c>
      <c r="AP74">
        <v>2.993122402584814</v>
      </c>
      <c r="AQ74">
        <v>0</v>
      </c>
      <c r="AR74">
        <v>3.3648000000000002</v>
      </c>
      <c r="AS74">
        <v>2.3918999999999992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661.03634652681603</v>
      </c>
      <c r="DN74">
        <v>23.054104036771573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3.410249620237912</v>
      </c>
      <c r="H75">
        <v>0</v>
      </c>
      <c r="I75">
        <v>0</v>
      </c>
      <c r="J75">
        <v>2.268020710046515E-4</v>
      </c>
      <c r="K75">
        <v>164.16347704179606</v>
      </c>
      <c r="L75">
        <v>43.589126504481435</v>
      </c>
      <c r="M75">
        <v>0</v>
      </c>
      <c r="N75">
        <v>14.880328505828331</v>
      </c>
      <c r="O75">
        <v>50.376925732217572</v>
      </c>
      <c r="P75">
        <v>51.112330657300561</v>
      </c>
      <c r="Q75">
        <v>5.0816338684619362</v>
      </c>
      <c r="R75">
        <v>6.2502194199243375</v>
      </c>
      <c r="S75">
        <v>6.6958410588235289</v>
      </c>
      <c r="T75">
        <v>0</v>
      </c>
      <c r="U75">
        <v>243.69259564056941</v>
      </c>
      <c r="V75">
        <v>2.8965517241379306</v>
      </c>
      <c r="W75">
        <v>9.7101028695181384</v>
      </c>
      <c r="X75">
        <v>21.316300863131939</v>
      </c>
      <c r="Y75">
        <v>0</v>
      </c>
      <c r="Z75">
        <v>0</v>
      </c>
      <c r="AA75">
        <v>3.5515554748118805</v>
      </c>
      <c r="AB75">
        <v>3.0474000000000014</v>
      </c>
      <c r="AC75">
        <v>0</v>
      </c>
      <c r="AD75">
        <v>2.3149500000000001</v>
      </c>
      <c r="AE75">
        <v>12.557578800000002</v>
      </c>
      <c r="AF75">
        <v>0</v>
      </c>
      <c r="AG75">
        <v>0</v>
      </c>
      <c r="AH75">
        <v>17.824013999999998</v>
      </c>
      <c r="AI75">
        <v>0</v>
      </c>
      <c r="AJ75">
        <v>0</v>
      </c>
      <c r="AK75">
        <v>6.5104599999999992</v>
      </c>
      <c r="AL75">
        <v>3.3936500000000009</v>
      </c>
      <c r="AM75">
        <v>0</v>
      </c>
      <c r="AN75">
        <v>0</v>
      </c>
      <c r="AO75">
        <v>6.3474600000000008</v>
      </c>
      <c r="AP75">
        <v>2.993122402584814</v>
      </c>
      <c r="AQ75">
        <v>0</v>
      </c>
      <c r="AR75">
        <v>3.3648000000000002</v>
      </c>
      <c r="AS75">
        <v>2.3918999999999992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665.76134219232256</v>
      </c>
      <c r="DN75">
        <v>21.711458793573943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3.3304042986779909</v>
      </c>
      <c r="H76">
        <v>0</v>
      </c>
      <c r="I76">
        <v>0</v>
      </c>
      <c r="J76">
        <v>1.6663362340390443E-3</v>
      </c>
      <c r="K76">
        <v>164.16347704179606</v>
      </c>
      <c r="L76">
        <v>43.589126504481435</v>
      </c>
      <c r="M76">
        <v>0</v>
      </c>
      <c r="N76">
        <v>14.880328505828331</v>
      </c>
      <c r="O76">
        <v>50.376925732217572</v>
      </c>
      <c r="P76">
        <v>51.112330657300561</v>
      </c>
      <c r="Q76">
        <v>5.0816338684619362</v>
      </c>
      <c r="R76">
        <v>6.2502194199243375</v>
      </c>
      <c r="S76">
        <v>6.6958410588235289</v>
      </c>
      <c r="T76">
        <v>0</v>
      </c>
      <c r="U76">
        <v>243.69259564056941</v>
      </c>
      <c r="V76">
        <v>2.8965517241379306</v>
      </c>
      <c r="W76">
        <v>9.7101028695181384</v>
      </c>
      <c r="X76">
        <v>21.316300863131939</v>
      </c>
      <c r="Y76">
        <v>0</v>
      </c>
      <c r="Z76">
        <v>0</v>
      </c>
      <c r="AA76">
        <v>7.1368206287067206</v>
      </c>
      <c r="AB76">
        <v>3.0474000000000014</v>
      </c>
      <c r="AC76">
        <v>0</v>
      </c>
      <c r="AD76">
        <v>6.9448499999999997</v>
      </c>
      <c r="AE76">
        <v>12.557578800000002</v>
      </c>
      <c r="AF76">
        <v>0</v>
      </c>
      <c r="AG76">
        <v>0</v>
      </c>
      <c r="AH76">
        <v>23.765351999999996</v>
      </c>
      <c r="AI76">
        <v>0</v>
      </c>
      <c r="AJ76">
        <v>0</v>
      </c>
      <c r="AK76">
        <v>6.5104599999999992</v>
      </c>
      <c r="AL76">
        <v>0.59020000000000028</v>
      </c>
      <c r="AM76">
        <v>0.91422000000000014</v>
      </c>
      <c r="AN76">
        <v>0</v>
      </c>
      <c r="AO76">
        <v>6.3474600000000008</v>
      </c>
      <c r="AP76">
        <v>2.993122402584814</v>
      </c>
      <c r="AQ76">
        <v>0</v>
      </c>
      <c r="AR76">
        <v>3.3648000000000002</v>
      </c>
      <c r="AS76">
        <v>2.3918999999999992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677.617123972331</v>
      </c>
      <c r="DN76">
        <v>22.044544380063495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3.3304042986779909</v>
      </c>
      <c r="H77">
        <v>0</v>
      </c>
      <c r="I77">
        <v>0</v>
      </c>
      <c r="J77">
        <v>1.6663362340390443E-3</v>
      </c>
      <c r="K77">
        <v>164.16347704179606</v>
      </c>
      <c r="L77">
        <v>43.589126504481435</v>
      </c>
      <c r="M77">
        <v>0</v>
      </c>
      <c r="N77">
        <v>14.880328505828331</v>
      </c>
      <c r="O77">
        <v>50.376925732217572</v>
      </c>
      <c r="P77">
        <v>51.112330657300561</v>
      </c>
      <c r="Q77">
        <v>5.0816338684619362</v>
      </c>
      <c r="R77">
        <v>6.2502194199243375</v>
      </c>
      <c r="S77">
        <v>6.6958410588235289</v>
      </c>
      <c r="T77">
        <v>0</v>
      </c>
      <c r="U77">
        <v>243.69259564056941</v>
      </c>
      <c r="V77">
        <v>2.8965517241379306</v>
      </c>
      <c r="W77">
        <v>9.7101028695181384</v>
      </c>
      <c r="X77">
        <v>21.316300863131939</v>
      </c>
      <c r="Y77">
        <v>0</v>
      </c>
      <c r="Z77">
        <v>0</v>
      </c>
      <c r="AA77">
        <v>7.1368206287067206</v>
      </c>
      <c r="AB77">
        <v>6.6704200000000018</v>
      </c>
      <c r="AC77">
        <v>2.45784</v>
      </c>
      <c r="AD77">
        <v>9.2812720000000013</v>
      </c>
      <c r="AE77">
        <v>12.557578800000002</v>
      </c>
      <c r="AF77">
        <v>0</v>
      </c>
      <c r="AG77">
        <v>0</v>
      </c>
      <c r="AH77">
        <v>29.706689999999998</v>
      </c>
      <c r="AI77">
        <v>0.80825000000000036</v>
      </c>
      <c r="AJ77">
        <v>0</v>
      </c>
      <c r="AK77">
        <v>6.5104599999999992</v>
      </c>
      <c r="AL77">
        <v>0.59020000000000028</v>
      </c>
      <c r="AM77">
        <v>1.15124</v>
      </c>
      <c r="AN77">
        <v>0</v>
      </c>
      <c r="AO77">
        <v>6.3474600000000008</v>
      </c>
      <c r="AP77">
        <v>2.993122402584814</v>
      </c>
      <c r="AQ77">
        <v>0</v>
      </c>
      <c r="AR77">
        <v>3.3648000000000002</v>
      </c>
      <c r="AS77">
        <v>2.3918999999999992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692.50190287700923</v>
      </c>
      <c r="DN77">
        <v>22.563655475385421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3.8183852172465453</v>
      </c>
      <c r="H78">
        <v>0</v>
      </c>
      <c r="I78">
        <v>0</v>
      </c>
      <c r="J78">
        <v>1.6663362340390443E-3</v>
      </c>
      <c r="K78">
        <v>164.16347704179606</v>
      </c>
      <c r="L78">
        <v>43.589126504481435</v>
      </c>
      <c r="M78">
        <v>0</v>
      </c>
      <c r="N78">
        <v>14.880328505828331</v>
      </c>
      <c r="O78">
        <v>50.376925732217572</v>
      </c>
      <c r="P78">
        <v>51.112330657300561</v>
      </c>
      <c r="Q78">
        <v>5.0816338684619362</v>
      </c>
      <c r="R78">
        <v>6.2502194199243375</v>
      </c>
      <c r="S78">
        <v>6.6958410588235289</v>
      </c>
      <c r="T78">
        <v>0</v>
      </c>
      <c r="U78">
        <v>243.69259564056941</v>
      </c>
      <c r="V78">
        <v>2.8965517241379306</v>
      </c>
      <c r="W78">
        <v>9.7101028695181384</v>
      </c>
      <c r="X78">
        <v>21.316300863131939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7.3809581492068475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1.2932000000000003</v>
      </c>
      <c r="AJ78">
        <v>0</v>
      </c>
      <c r="AK78">
        <v>6.5104599999999992</v>
      </c>
      <c r="AL78">
        <v>0.59020000000000028</v>
      </c>
      <c r="AM78">
        <v>4.0144416000000005</v>
      </c>
      <c r="AN78">
        <v>0</v>
      </c>
      <c r="AO78">
        <v>6.3474600000000008</v>
      </c>
      <c r="AP78">
        <v>2.993122402584814</v>
      </c>
      <c r="AQ78">
        <v>0</v>
      </c>
      <c r="AR78">
        <v>3.3648000000000002</v>
      </c>
      <c r="AS78">
        <v>2.3918999999999992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716.67548031186288</v>
      </c>
      <c r="DN78">
        <v>24.993610622660448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3.0218045885803004</v>
      </c>
      <c r="H79">
        <v>0</v>
      </c>
      <c r="I79">
        <v>0</v>
      </c>
      <c r="J79">
        <v>1.6663362340390443E-3</v>
      </c>
      <c r="K79">
        <v>164.16347704179606</v>
      </c>
      <c r="L79">
        <v>43.589126504481435</v>
      </c>
      <c r="M79">
        <v>0</v>
      </c>
      <c r="N79">
        <v>14.880328505828331</v>
      </c>
      <c r="O79">
        <v>50.376925732217572</v>
      </c>
      <c r="P79">
        <v>51.112330657300561</v>
      </c>
      <c r="Q79">
        <v>5.0816338684619362</v>
      </c>
      <c r="R79">
        <v>6.2502194199243375</v>
      </c>
      <c r="S79">
        <v>6.6958410588235289</v>
      </c>
      <c r="T79">
        <v>0</v>
      </c>
      <c r="U79">
        <v>243.69259564056941</v>
      </c>
      <c r="V79">
        <v>2.8965517241379306</v>
      </c>
      <c r="W79">
        <v>9.7101028695181384</v>
      </c>
      <c r="X79">
        <v>21.316300863131939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8.3049303999999999</v>
      </c>
      <c r="AJ79">
        <v>0</v>
      </c>
      <c r="AK79">
        <v>6.5104599999999992</v>
      </c>
      <c r="AL79">
        <v>0.59020000000000028</v>
      </c>
      <c r="AM79">
        <v>4.0144416000000005</v>
      </c>
      <c r="AN79">
        <v>0</v>
      </c>
      <c r="AO79">
        <v>5.9740799999999998</v>
      </c>
      <c r="AP79">
        <v>2.993122402584814</v>
      </c>
      <c r="AQ79">
        <v>0</v>
      </c>
      <c r="AR79">
        <v>3.3648000000000002</v>
      </c>
      <c r="AS79">
        <v>2.3918999999999992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722.32038228512465</v>
      </c>
      <c r="DN79">
        <v>25.190478420732404</v>
      </c>
    </row>
    <row r="80" spans="1:118">
      <c r="A80" t="s">
        <v>122</v>
      </c>
      <c r="B80">
        <v>0</v>
      </c>
      <c r="C80">
        <v>0</v>
      </c>
      <c r="D80">
        <v>3.7647578308265488</v>
      </c>
      <c r="E80">
        <v>0</v>
      </c>
      <c r="F80">
        <v>0</v>
      </c>
      <c r="G80">
        <v>0</v>
      </c>
      <c r="H80">
        <v>0</v>
      </c>
      <c r="I80">
        <v>0</v>
      </c>
      <c r="J80">
        <v>17.986680252726284</v>
      </c>
      <c r="K80">
        <v>164.16347704179606</v>
      </c>
      <c r="L80">
        <v>43.589126504481435</v>
      </c>
      <c r="M80">
        <v>0</v>
      </c>
      <c r="N80">
        <v>14.880328505828331</v>
      </c>
      <c r="O80">
        <v>50.376925732217572</v>
      </c>
      <c r="P80">
        <v>51.112330657300561</v>
      </c>
      <c r="Q80">
        <v>5.0816338684619362</v>
      </c>
      <c r="R80">
        <v>6.2502194199243375</v>
      </c>
      <c r="S80">
        <v>6.6958410588235289</v>
      </c>
      <c r="T80">
        <v>0</v>
      </c>
      <c r="U80">
        <v>243.69259564056941</v>
      </c>
      <c r="V80">
        <v>2.8965517241379306</v>
      </c>
      <c r="W80">
        <v>9.7101028695181384</v>
      </c>
      <c r="X80">
        <v>21.316300863131939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12.457395600000007</v>
      </c>
      <c r="AJ80">
        <v>0</v>
      </c>
      <c r="AK80">
        <v>6.5104599999999992</v>
      </c>
      <c r="AL80">
        <v>0.59020000000000028</v>
      </c>
      <c r="AM80">
        <v>4.0144416000000005</v>
      </c>
      <c r="AN80">
        <v>0</v>
      </c>
      <c r="AO80">
        <v>5.9740799999999998</v>
      </c>
      <c r="AP80">
        <v>2.993122402584814</v>
      </c>
      <c r="AQ80">
        <v>0</v>
      </c>
      <c r="AR80">
        <v>3.9256000000000006</v>
      </c>
      <c r="AS80">
        <v>2.3918999999999992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756.06191484588203</v>
      </c>
      <c r="DN80">
        <v>14.8901782187138</v>
      </c>
    </row>
    <row r="81" spans="1:118">
      <c r="A81" t="s">
        <v>123</v>
      </c>
      <c r="B81">
        <v>0</v>
      </c>
      <c r="C81">
        <v>0</v>
      </c>
      <c r="D81">
        <v>2.0477057444024611</v>
      </c>
      <c r="E81">
        <v>0</v>
      </c>
      <c r="F81">
        <v>0</v>
      </c>
      <c r="G81">
        <v>0</v>
      </c>
      <c r="H81">
        <v>0</v>
      </c>
      <c r="I81">
        <v>0</v>
      </c>
      <c r="J81">
        <v>4.9885900842503226</v>
      </c>
      <c r="K81">
        <v>164.16347704179606</v>
      </c>
      <c r="L81">
        <v>43.589126504481435</v>
      </c>
      <c r="M81">
        <v>0</v>
      </c>
      <c r="N81">
        <v>14.880328505828331</v>
      </c>
      <c r="O81">
        <v>50.376925732217572</v>
      </c>
      <c r="P81">
        <v>51.112330657300561</v>
      </c>
      <c r="Q81">
        <v>5.0816338684619362</v>
      </c>
      <c r="R81">
        <v>6.2502194199243375</v>
      </c>
      <c r="S81">
        <v>6.6958410588235289</v>
      </c>
      <c r="T81">
        <v>0</v>
      </c>
      <c r="U81">
        <v>243.69259564056941</v>
      </c>
      <c r="V81">
        <v>2.8965517241379306</v>
      </c>
      <c r="W81">
        <v>9.7101028695181384</v>
      </c>
      <c r="X81">
        <v>21.316300863131939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12.457395600000007</v>
      </c>
      <c r="AJ81">
        <v>0</v>
      </c>
      <c r="AK81">
        <v>6.5104599999999992</v>
      </c>
      <c r="AL81">
        <v>0.59020000000000028</v>
      </c>
      <c r="AM81">
        <v>4.0144416000000005</v>
      </c>
      <c r="AN81">
        <v>0</v>
      </c>
      <c r="AO81">
        <v>5.9740799999999998</v>
      </c>
      <c r="AP81">
        <v>2.993122402584814</v>
      </c>
      <c r="AQ81">
        <v>0</v>
      </c>
      <c r="AR81">
        <v>4.2059999999999995</v>
      </c>
      <c r="AS81">
        <v>2.3918999999999992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733.62531372893352</v>
      </c>
      <c r="DN81">
        <v>22.892037080762119</v>
      </c>
    </row>
    <row r="82" spans="1:118">
      <c r="A82" t="s">
        <v>124</v>
      </c>
      <c r="B82">
        <v>0</v>
      </c>
      <c r="C82">
        <v>0</v>
      </c>
      <c r="D82">
        <v>1.043466154603343E-4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164.16347704179606</v>
      </c>
      <c r="L82">
        <v>43.589126504481435</v>
      </c>
      <c r="M82">
        <v>0</v>
      </c>
      <c r="N82">
        <v>14.880328505828331</v>
      </c>
      <c r="O82">
        <v>50.376925732217572</v>
      </c>
      <c r="P82">
        <v>51.112330657300561</v>
      </c>
      <c r="Q82">
        <v>5.0816338684619362</v>
      </c>
      <c r="R82">
        <v>6.2502194199243375</v>
      </c>
      <c r="S82">
        <v>6.6958410588235289</v>
      </c>
      <c r="T82">
        <v>0</v>
      </c>
      <c r="U82">
        <v>243.69259564056941</v>
      </c>
      <c r="V82">
        <v>2.8965517241379306</v>
      </c>
      <c r="W82">
        <v>9.7101028695181384</v>
      </c>
      <c r="X82">
        <v>21.316300863131939</v>
      </c>
      <c r="Y82">
        <v>0</v>
      </c>
      <c r="Z82">
        <v>4.9688496000000004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12.457395600000007</v>
      </c>
      <c r="AJ82">
        <v>0</v>
      </c>
      <c r="AK82">
        <v>6.5104599999999992</v>
      </c>
      <c r="AL82">
        <v>6.1971000000000016</v>
      </c>
      <c r="AM82">
        <v>4.0144416000000005</v>
      </c>
      <c r="AN82">
        <v>0</v>
      </c>
      <c r="AO82">
        <v>5.9740799999999998</v>
      </c>
      <c r="AP82">
        <v>2.993122402584814</v>
      </c>
      <c r="AQ82">
        <v>0</v>
      </c>
      <c r="AR82">
        <v>12.477800000000004</v>
      </c>
      <c r="AS82">
        <v>2.3918999999999992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737.63451762514751</v>
      </c>
      <c r="DN82">
        <v>25.725341702510743</v>
      </c>
    </row>
    <row r="83" spans="1:118">
      <c r="A83" t="s">
        <v>125</v>
      </c>
      <c r="B83">
        <v>0</v>
      </c>
      <c r="C83">
        <v>0</v>
      </c>
      <c r="D83">
        <v>1.2830022761139517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164.16347704179606</v>
      </c>
      <c r="L83">
        <v>43.589126504481435</v>
      </c>
      <c r="M83">
        <v>0</v>
      </c>
      <c r="N83">
        <v>14.880328505828331</v>
      </c>
      <c r="O83">
        <v>50.376925732217572</v>
      </c>
      <c r="P83">
        <v>51.112330657300561</v>
      </c>
      <c r="Q83">
        <v>5.0816338684619362</v>
      </c>
      <c r="R83">
        <v>6.2502194199243375</v>
      </c>
      <c r="S83">
        <v>6.6958410588235289</v>
      </c>
      <c r="T83">
        <v>0</v>
      </c>
      <c r="U83">
        <v>243.69259564056941</v>
      </c>
      <c r="V83">
        <v>2.8965517241379306</v>
      </c>
      <c r="W83">
        <v>9.7101028695181384</v>
      </c>
      <c r="X83">
        <v>21.316300863131939</v>
      </c>
      <c r="Y83">
        <v>0</v>
      </c>
      <c r="Z83">
        <v>4.9688496000000004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12.457395600000007</v>
      </c>
      <c r="AJ83">
        <v>0</v>
      </c>
      <c r="AK83">
        <v>6.5104599999999992</v>
      </c>
      <c r="AL83">
        <v>20.158281000000006</v>
      </c>
      <c r="AM83">
        <v>4.0144416000000005</v>
      </c>
      <c r="AN83">
        <v>0</v>
      </c>
      <c r="AO83">
        <v>5.9740799999999998</v>
      </c>
      <c r="AP83">
        <v>2.993122402584814</v>
      </c>
      <c r="AQ83">
        <v>0</v>
      </c>
      <c r="AR83">
        <v>12.477800000000004</v>
      </c>
      <c r="AS83">
        <v>2.3918999999999992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752.36456725779306</v>
      </c>
      <c r="DN83">
        <v>26.239370999363825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164.16347704179606</v>
      </c>
      <c r="L84">
        <v>43.589126504481435</v>
      </c>
      <c r="M84">
        <v>0</v>
      </c>
      <c r="N84">
        <v>14.880328505828331</v>
      </c>
      <c r="O84">
        <v>50.376925732217572</v>
      </c>
      <c r="P84">
        <v>51.112330657300561</v>
      </c>
      <c r="Q84">
        <v>5.0816338684619362</v>
      </c>
      <c r="R84">
        <v>6.2502194199243375</v>
      </c>
      <c r="S84">
        <v>6.6958410588235289</v>
      </c>
      <c r="T84">
        <v>0</v>
      </c>
      <c r="U84">
        <v>243.69259564056941</v>
      </c>
      <c r="V84">
        <v>2.8965517241379306</v>
      </c>
      <c r="W84">
        <v>9.7101028695181384</v>
      </c>
      <c r="X84">
        <v>21.316300863131939</v>
      </c>
      <c r="Y84">
        <v>0</v>
      </c>
      <c r="Z84">
        <v>1.6562832000000001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12.557578800000002</v>
      </c>
      <c r="AF84">
        <v>0</v>
      </c>
      <c r="AG84">
        <v>0</v>
      </c>
      <c r="AH84">
        <v>35.648027999999996</v>
      </c>
      <c r="AI84">
        <v>8.3049303999999999</v>
      </c>
      <c r="AJ84">
        <v>0</v>
      </c>
      <c r="AK84">
        <v>6.5104599999999992</v>
      </c>
      <c r="AL84">
        <v>20.158281000000006</v>
      </c>
      <c r="AM84">
        <v>4.0144416000000005</v>
      </c>
      <c r="AN84">
        <v>0</v>
      </c>
      <c r="AO84">
        <v>5.9740799999999998</v>
      </c>
      <c r="AP84">
        <v>2.993122402584814</v>
      </c>
      <c r="AQ84">
        <v>0</v>
      </c>
      <c r="AR84">
        <v>3.9256000000000006</v>
      </c>
      <c r="AS84">
        <v>2.3918999999999992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735.64735143110863</v>
      </c>
      <c r="DN84">
        <v>25.656352949934192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164.16347704179606</v>
      </c>
      <c r="L85">
        <v>43.589126504481435</v>
      </c>
      <c r="M85">
        <v>0</v>
      </c>
      <c r="N85">
        <v>14.880328505828331</v>
      </c>
      <c r="O85">
        <v>50.376925732217572</v>
      </c>
      <c r="P85">
        <v>51.112330657300561</v>
      </c>
      <c r="Q85">
        <v>5.0816338684619362</v>
      </c>
      <c r="R85">
        <v>6.2502194199243375</v>
      </c>
      <c r="S85">
        <v>6.6958410588235289</v>
      </c>
      <c r="T85">
        <v>0</v>
      </c>
      <c r="U85">
        <v>243.69259564056941</v>
      </c>
      <c r="V85">
        <v>2.8965517241379306</v>
      </c>
      <c r="W85">
        <v>9.7101028695181384</v>
      </c>
      <c r="X85">
        <v>21.316300863131939</v>
      </c>
      <c r="Y85">
        <v>0</v>
      </c>
      <c r="Z85">
        <v>1.6562832000000001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12.557578800000002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6.5104599999999992</v>
      </c>
      <c r="AL85">
        <v>20.158281000000006</v>
      </c>
      <c r="AM85">
        <v>4.0144416000000005</v>
      </c>
      <c r="AN85">
        <v>0</v>
      </c>
      <c r="AO85">
        <v>5.9740799999999998</v>
      </c>
      <c r="AP85">
        <v>2.993122402584814</v>
      </c>
      <c r="AQ85">
        <v>0</v>
      </c>
      <c r="AR85">
        <v>2.8040000000000003</v>
      </c>
      <c r="AS85">
        <v>2.3918999999999992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727.78811437509546</v>
      </c>
      <c r="DN85">
        <v>25.382259605947318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164.16347704179606</v>
      </c>
      <c r="L86">
        <v>43.589126504481435</v>
      </c>
      <c r="M86">
        <v>0</v>
      </c>
      <c r="N86">
        <v>14.880328505828331</v>
      </c>
      <c r="O86">
        <v>50.376925732217572</v>
      </c>
      <c r="P86">
        <v>51.112330657300561</v>
      </c>
      <c r="Q86">
        <v>5.0816338684619362</v>
      </c>
      <c r="R86">
        <v>6.2502194199243375</v>
      </c>
      <c r="S86">
        <v>6.6958410588235289</v>
      </c>
      <c r="T86">
        <v>0</v>
      </c>
      <c r="U86">
        <v>243.69259564056941</v>
      </c>
      <c r="V86">
        <v>2.8965517241379306</v>
      </c>
      <c r="W86">
        <v>9.7101028695181384</v>
      </c>
      <c r="X86">
        <v>21.316300863131939</v>
      </c>
      <c r="Y86">
        <v>0</v>
      </c>
      <c r="Z86">
        <v>0.55880000000000007</v>
      </c>
      <c r="AA86">
        <v>5.6182798471600375</v>
      </c>
      <c r="AB86">
        <v>10.036104000000002</v>
      </c>
      <c r="AC86">
        <v>4.91568</v>
      </c>
      <c r="AD86">
        <v>9.2812720000000013</v>
      </c>
      <c r="AE86">
        <v>12.557578800000002</v>
      </c>
      <c r="AF86">
        <v>0</v>
      </c>
      <c r="AG86">
        <v>0</v>
      </c>
      <c r="AH86">
        <v>29.706689999999998</v>
      </c>
      <c r="AI86">
        <v>0</v>
      </c>
      <c r="AJ86">
        <v>0</v>
      </c>
      <c r="AK86">
        <v>6.5104599999999992</v>
      </c>
      <c r="AL86">
        <v>20.158281000000006</v>
      </c>
      <c r="AM86">
        <v>2.6817120000000001</v>
      </c>
      <c r="AN86">
        <v>0</v>
      </c>
      <c r="AO86">
        <v>5.9740799999999998</v>
      </c>
      <c r="AP86">
        <v>2.993122402584814</v>
      </c>
      <c r="AQ86">
        <v>0</v>
      </c>
      <c r="AR86">
        <v>2.8040000000000003</v>
      </c>
      <c r="AS86">
        <v>2.3918999999999992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711.15146163437623</v>
      </c>
      <c r="DN86">
        <v>24.801932301559436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164.16347704179606</v>
      </c>
      <c r="L87">
        <v>43.589126504481435</v>
      </c>
      <c r="M87">
        <v>0</v>
      </c>
      <c r="N87">
        <v>14.880328505828331</v>
      </c>
      <c r="O87">
        <v>50.376925732217572</v>
      </c>
      <c r="P87">
        <v>51.112330657300561</v>
      </c>
      <c r="Q87">
        <v>5.0816338684619362</v>
      </c>
      <c r="R87">
        <v>6.2502194199243375</v>
      </c>
      <c r="S87">
        <v>6.6958410588235289</v>
      </c>
      <c r="T87">
        <v>0</v>
      </c>
      <c r="U87">
        <v>243.69259564056941</v>
      </c>
      <c r="V87">
        <v>2.8972090381125226</v>
      </c>
      <c r="W87">
        <v>9.7101028695181384</v>
      </c>
      <c r="X87">
        <v>21.316300863131939</v>
      </c>
      <c r="Y87">
        <v>0</v>
      </c>
      <c r="Z87">
        <v>0</v>
      </c>
      <c r="AA87">
        <v>3.5515554748118805</v>
      </c>
      <c r="AB87">
        <v>6.6704200000000018</v>
      </c>
      <c r="AC87">
        <v>2.45784</v>
      </c>
      <c r="AD87">
        <v>6.9448499999999997</v>
      </c>
      <c r="AE87">
        <v>12.557578800000002</v>
      </c>
      <c r="AF87">
        <v>0</v>
      </c>
      <c r="AG87">
        <v>0</v>
      </c>
      <c r="AH87">
        <v>23.765351999999996</v>
      </c>
      <c r="AI87">
        <v>0</v>
      </c>
      <c r="AJ87">
        <v>0</v>
      </c>
      <c r="AK87">
        <v>6.5104599999999992</v>
      </c>
      <c r="AL87">
        <v>20.158281000000006</v>
      </c>
      <c r="AM87">
        <v>1.340856</v>
      </c>
      <c r="AN87">
        <v>0</v>
      </c>
      <c r="AO87">
        <v>5.9740799999999998</v>
      </c>
      <c r="AP87">
        <v>2.993122402584814</v>
      </c>
      <c r="AQ87">
        <v>0</v>
      </c>
      <c r="AR87">
        <v>2.8040000000000003</v>
      </c>
      <c r="AS87">
        <v>2.3918999999999992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693.69335985558803</v>
      </c>
      <c r="DN87">
        <v>24.193027021974359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164.16347704179606</v>
      </c>
      <c r="L88">
        <v>43.589126504481435</v>
      </c>
      <c r="M88">
        <v>0</v>
      </c>
      <c r="N88">
        <v>14.880328505828331</v>
      </c>
      <c r="O88">
        <v>50.376925732217572</v>
      </c>
      <c r="P88">
        <v>51.112330657300561</v>
      </c>
      <c r="Q88">
        <v>5.0816338684619362</v>
      </c>
      <c r="R88">
        <v>6.2502194199243375</v>
      </c>
      <c r="S88">
        <v>6.6958410588235289</v>
      </c>
      <c r="T88">
        <v>0</v>
      </c>
      <c r="U88">
        <v>243.69259564056941</v>
      </c>
      <c r="V88">
        <v>2.8972090381125226</v>
      </c>
      <c r="W88">
        <v>9.7101028695181384</v>
      </c>
      <c r="X88">
        <v>21.316300863131939</v>
      </c>
      <c r="Y88">
        <v>0</v>
      </c>
      <c r="Z88">
        <v>0</v>
      </c>
      <c r="AA88">
        <v>3.5515554748118805</v>
      </c>
      <c r="AB88">
        <v>6.6704200000000018</v>
      </c>
      <c r="AC88">
        <v>2.45784</v>
      </c>
      <c r="AD88">
        <v>4.6299000000000001</v>
      </c>
      <c r="AE88">
        <v>12.557578800000002</v>
      </c>
      <c r="AF88">
        <v>0</v>
      </c>
      <c r="AG88">
        <v>0</v>
      </c>
      <c r="AH88">
        <v>23.765351999999996</v>
      </c>
      <c r="AI88">
        <v>0</v>
      </c>
      <c r="AJ88">
        <v>0</v>
      </c>
      <c r="AK88">
        <v>6.5104599999999992</v>
      </c>
      <c r="AL88">
        <v>6.1971000000000016</v>
      </c>
      <c r="AM88">
        <v>0</v>
      </c>
      <c r="AN88">
        <v>0</v>
      </c>
      <c r="AO88">
        <v>5.9740799999999998</v>
      </c>
      <c r="AP88">
        <v>2.993122402584814</v>
      </c>
      <c r="AQ88">
        <v>0</v>
      </c>
      <c r="AR88">
        <v>3.9256000000000006</v>
      </c>
      <c r="AS88">
        <v>2.3918999999999992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677.75386773782259</v>
      </c>
      <c r="DN88">
        <v>23.637132139739848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164.16347704179606</v>
      </c>
      <c r="L89">
        <v>43.589126504481435</v>
      </c>
      <c r="M89">
        <v>0</v>
      </c>
      <c r="N89">
        <v>14.880328505828331</v>
      </c>
      <c r="O89">
        <v>50.376925732217572</v>
      </c>
      <c r="P89">
        <v>51.112330657300561</v>
      </c>
      <c r="Q89">
        <v>5.0816338684619362</v>
      </c>
      <c r="R89">
        <v>6.2502194199243375</v>
      </c>
      <c r="S89">
        <v>6.6958410588235289</v>
      </c>
      <c r="T89">
        <v>0</v>
      </c>
      <c r="U89">
        <v>243.69259564056941</v>
      </c>
      <c r="V89">
        <v>2.8972090381125226</v>
      </c>
      <c r="W89">
        <v>9.7101028695181384</v>
      </c>
      <c r="X89">
        <v>21.316300863131939</v>
      </c>
      <c r="Y89">
        <v>0</v>
      </c>
      <c r="Z89">
        <v>0</v>
      </c>
      <c r="AA89">
        <v>3.5515554748118805</v>
      </c>
      <c r="AB89">
        <v>6.6704200000000018</v>
      </c>
      <c r="AC89">
        <v>2.45784</v>
      </c>
      <c r="AD89">
        <v>4.4520849999999994</v>
      </c>
      <c r="AE89">
        <v>12.557578800000002</v>
      </c>
      <c r="AF89">
        <v>0</v>
      </c>
      <c r="AG89">
        <v>0</v>
      </c>
      <c r="AH89">
        <v>17.824013999999998</v>
      </c>
      <c r="AI89">
        <v>0</v>
      </c>
      <c r="AJ89">
        <v>0</v>
      </c>
      <c r="AK89">
        <v>6.5104599999999992</v>
      </c>
      <c r="AL89">
        <v>3.3936500000000009</v>
      </c>
      <c r="AM89">
        <v>0</v>
      </c>
      <c r="AN89">
        <v>0</v>
      </c>
      <c r="AO89">
        <v>5.9740799999999998</v>
      </c>
      <c r="AP89">
        <v>2.993122402584814</v>
      </c>
      <c r="AQ89">
        <v>0</v>
      </c>
      <c r="AR89">
        <v>3.9256000000000006</v>
      </c>
      <c r="AS89">
        <v>2.3918999999999992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669.13195620215015</v>
      </c>
      <c r="DN89">
        <v>23.336440675412348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164.16347704179606</v>
      </c>
      <c r="L90">
        <v>43.589126504481435</v>
      </c>
      <c r="M90">
        <v>0</v>
      </c>
      <c r="N90">
        <v>14.880328505828331</v>
      </c>
      <c r="O90">
        <v>50.376925732217572</v>
      </c>
      <c r="P90">
        <v>51.112330657300561</v>
      </c>
      <c r="Q90">
        <v>5.0816338684619362</v>
      </c>
      <c r="R90">
        <v>6.2502194199243375</v>
      </c>
      <c r="S90">
        <v>6.6958410588235289</v>
      </c>
      <c r="T90">
        <v>0</v>
      </c>
      <c r="U90">
        <v>243.69259564056941</v>
      </c>
      <c r="V90">
        <v>2.8972090381125226</v>
      </c>
      <c r="W90">
        <v>9.7101028695181384</v>
      </c>
      <c r="X90">
        <v>21.316300863131939</v>
      </c>
      <c r="Y90">
        <v>0</v>
      </c>
      <c r="Z90">
        <v>0</v>
      </c>
      <c r="AA90">
        <v>3.5515554748118805</v>
      </c>
      <c r="AB90">
        <v>6.6704200000000018</v>
      </c>
      <c r="AC90">
        <v>0</v>
      </c>
      <c r="AD90">
        <v>2.3149500000000001</v>
      </c>
      <c r="AE90">
        <v>12.557578800000002</v>
      </c>
      <c r="AF90">
        <v>0</v>
      </c>
      <c r="AG90">
        <v>0</v>
      </c>
      <c r="AH90">
        <v>17.824013999999998</v>
      </c>
      <c r="AI90">
        <v>0</v>
      </c>
      <c r="AJ90">
        <v>0</v>
      </c>
      <c r="AK90">
        <v>6.5104599999999992</v>
      </c>
      <c r="AL90">
        <v>3.3936500000000009</v>
      </c>
      <c r="AM90">
        <v>0</v>
      </c>
      <c r="AN90">
        <v>0</v>
      </c>
      <c r="AO90">
        <v>5.9740799999999998</v>
      </c>
      <c r="AP90">
        <v>2.993122402584814</v>
      </c>
      <c r="AQ90">
        <v>0</v>
      </c>
      <c r="AR90">
        <v>3.9256000000000006</v>
      </c>
      <c r="AS90">
        <v>2.3918999999999992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664.69183187057263</v>
      </c>
      <c r="DN90">
        <v>23.181590006989687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164.16347704179606</v>
      </c>
      <c r="L91">
        <v>43.589126504481435</v>
      </c>
      <c r="M91">
        <v>0</v>
      </c>
      <c r="N91">
        <v>14.880328505828331</v>
      </c>
      <c r="O91">
        <v>50.376925732217572</v>
      </c>
      <c r="P91">
        <v>51.112330657300561</v>
      </c>
      <c r="Q91">
        <v>5.0816338684619362</v>
      </c>
      <c r="R91">
        <v>6.2502194199243375</v>
      </c>
      <c r="S91">
        <v>6.6958410588235289</v>
      </c>
      <c r="T91">
        <v>0</v>
      </c>
      <c r="U91">
        <v>243.69259564056941</v>
      </c>
      <c r="V91">
        <v>2.8972090381125226</v>
      </c>
      <c r="W91">
        <v>9.7101028695181384</v>
      </c>
      <c r="X91">
        <v>21.316300863131939</v>
      </c>
      <c r="Y91">
        <v>0</v>
      </c>
      <c r="Z91">
        <v>0</v>
      </c>
      <c r="AA91">
        <v>3.5515554748118805</v>
      </c>
      <c r="AB91">
        <v>6.6704200000000018</v>
      </c>
      <c r="AC91">
        <v>0</v>
      </c>
      <c r="AD91">
        <v>2.3149500000000001</v>
      </c>
      <c r="AE91">
        <v>12.557578800000002</v>
      </c>
      <c r="AF91">
        <v>0</v>
      </c>
      <c r="AG91">
        <v>0</v>
      </c>
      <c r="AH91">
        <v>17.824013999999998</v>
      </c>
      <c r="AI91">
        <v>0</v>
      </c>
      <c r="AJ91">
        <v>0</v>
      </c>
      <c r="AK91">
        <v>6.5104599999999992</v>
      </c>
      <c r="AL91">
        <v>3.3936500000000009</v>
      </c>
      <c r="AM91">
        <v>0</v>
      </c>
      <c r="AN91">
        <v>0</v>
      </c>
      <c r="AO91">
        <v>6.3474600000000008</v>
      </c>
      <c r="AP91">
        <v>2.993122402584814</v>
      </c>
      <c r="AQ91">
        <v>0</v>
      </c>
      <c r="AR91">
        <v>3.9256000000000006</v>
      </c>
      <c r="AS91">
        <v>2.3918999999999992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665.0526289645727</v>
      </c>
      <c r="DN91">
        <v>23.194172912989686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164.16347704179606</v>
      </c>
      <c r="L92">
        <v>43.589126504481435</v>
      </c>
      <c r="M92">
        <v>0</v>
      </c>
      <c r="N92">
        <v>14.880328505828331</v>
      </c>
      <c r="O92">
        <v>50.376925732217572</v>
      </c>
      <c r="P92">
        <v>51.112330657300561</v>
      </c>
      <c r="Q92">
        <v>5.0816338684619362</v>
      </c>
      <c r="R92">
        <v>6.2502194199243375</v>
      </c>
      <c r="S92">
        <v>6.6958410588235289</v>
      </c>
      <c r="T92">
        <v>0</v>
      </c>
      <c r="U92">
        <v>243.69259564056941</v>
      </c>
      <c r="V92">
        <v>2.8972090381125226</v>
      </c>
      <c r="W92">
        <v>9.7101028695181384</v>
      </c>
      <c r="X92">
        <v>21.316300863131939</v>
      </c>
      <c r="Y92">
        <v>0</v>
      </c>
      <c r="Z92">
        <v>0</v>
      </c>
      <c r="AA92">
        <v>3.5515554748118805</v>
      </c>
      <c r="AB92">
        <v>3.250560000000001</v>
      </c>
      <c r="AC92">
        <v>0</v>
      </c>
      <c r="AD92">
        <v>2.3149500000000001</v>
      </c>
      <c r="AE92">
        <v>12.557578800000002</v>
      </c>
      <c r="AF92">
        <v>0</v>
      </c>
      <c r="AG92">
        <v>0</v>
      </c>
      <c r="AH92">
        <v>17.824013999999998</v>
      </c>
      <c r="AI92">
        <v>0</v>
      </c>
      <c r="AJ92">
        <v>0</v>
      </c>
      <c r="AK92">
        <v>6.5104599999999992</v>
      </c>
      <c r="AL92">
        <v>3.3936500000000009</v>
      </c>
      <c r="AM92">
        <v>0</v>
      </c>
      <c r="AN92">
        <v>0</v>
      </c>
      <c r="AO92">
        <v>6.3474600000000008</v>
      </c>
      <c r="AP92">
        <v>2.993122402584814</v>
      </c>
      <c r="AQ92">
        <v>0</v>
      </c>
      <c r="AR92">
        <v>3.3648000000000002</v>
      </c>
      <c r="AS92">
        <v>2.3918999999999992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661.20611700083839</v>
      </c>
      <c r="DN92">
        <v>23.060024876723819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164.16347704179606</v>
      </c>
      <c r="L93">
        <v>43.589126504481435</v>
      </c>
      <c r="M93">
        <v>0</v>
      </c>
      <c r="N93">
        <v>14.880328505828331</v>
      </c>
      <c r="O93">
        <v>50.376925732217572</v>
      </c>
      <c r="P93">
        <v>51.112330657300561</v>
      </c>
      <c r="Q93">
        <v>5.0816338684619362</v>
      </c>
      <c r="R93">
        <v>6.2502194199243375</v>
      </c>
      <c r="S93">
        <v>6.6958410588235289</v>
      </c>
      <c r="T93">
        <v>0</v>
      </c>
      <c r="U93">
        <v>243.69259564056941</v>
      </c>
      <c r="V93">
        <v>2.8972090381125226</v>
      </c>
      <c r="W93">
        <v>9.7101028695181384</v>
      </c>
      <c r="X93">
        <v>21.316300863131939</v>
      </c>
      <c r="Y93">
        <v>0</v>
      </c>
      <c r="Z93">
        <v>0</v>
      </c>
      <c r="AA93">
        <v>3.5515554748118805</v>
      </c>
      <c r="AB93">
        <v>3.250560000000001</v>
      </c>
      <c r="AC93">
        <v>0</v>
      </c>
      <c r="AD93">
        <v>2.3149500000000001</v>
      </c>
      <c r="AE93">
        <v>12.557578800000002</v>
      </c>
      <c r="AF93">
        <v>0</v>
      </c>
      <c r="AG93">
        <v>0</v>
      </c>
      <c r="AH93">
        <v>17.824013999999998</v>
      </c>
      <c r="AI93">
        <v>0</v>
      </c>
      <c r="AJ93">
        <v>0</v>
      </c>
      <c r="AK93">
        <v>6.5104599999999992</v>
      </c>
      <c r="AL93">
        <v>3.3936500000000009</v>
      </c>
      <c r="AM93">
        <v>0</v>
      </c>
      <c r="AN93">
        <v>0</v>
      </c>
      <c r="AO93">
        <v>6.3474600000000008</v>
      </c>
      <c r="AP93">
        <v>2.993122402584814</v>
      </c>
      <c r="AQ93">
        <v>0</v>
      </c>
      <c r="AR93">
        <v>3.3648000000000002</v>
      </c>
      <c r="AS93">
        <v>2.3918999999999992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661.20611700083839</v>
      </c>
      <c r="DN93">
        <v>23.060024876723819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1.0107058724189791E-3</v>
      </c>
      <c r="K94">
        <v>164.16347704179606</v>
      </c>
      <c r="L94">
        <v>43.589126504481435</v>
      </c>
      <c r="M94">
        <v>0</v>
      </c>
      <c r="N94">
        <v>14.880328505828331</v>
      </c>
      <c r="O94">
        <v>50.376925732217572</v>
      </c>
      <c r="P94">
        <v>51.112330657300561</v>
      </c>
      <c r="Q94">
        <v>5.0816338684619362</v>
      </c>
      <c r="R94">
        <v>6.2502194199243375</v>
      </c>
      <c r="S94">
        <v>6.6958410588235289</v>
      </c>
      <c r="T94">
        <v>0</v>
      </c>
      <c r="U94">
        <v>243.69259564056941</v>
      </c>
      <c r="V94">
        <v>2.8972090381125226</v>
      </c>
      <c r="W94">
        <v>9.7101028695181384</v>
      </c>
      <c r="X94">
        <v>21.316300863131939</v>
      </c>
      <c r="Y94">
        <v>0</v>
      </c>
      <c r="Z94">
        <v>0</v>
      </c>
      <c r="AA94">
        <v>3.5515554748118805</v>
      </c>
      <c r="AB94">
        <v>3.250560000000001</v>
      </c>
      <c r="AC94">
        <v>0</v>
      </c>
      <c r="AD94">
        <v>2.3149500000000001</v>
      </c>
      <c r="AE94">
        <v>12.557578800000002</v>
      </c>
      <c r="AF94">
        <v>0</v>
      </c>
      <c r="AG94">
        <v>0</v>
      </c>
      <c r="AH94">
        <v>17.824013999999998</v>
      </c>
      <c r="AI94">
        <v>0</v>
      </c>
      <c r="AJ94">
        <v>0</v>
      </c>
      <c r="AK94">
        <v>6.5104599999999992</v>
      </c>
      <c r="AL94">
        <v>3.3936500000000009</v>
      </c>
      <c r="AM94">
        <v>0</v>
      </c>
      <c r="AN94">
        <v>0</v>
      </c>
      <c r="AO94">
        <v>6.3474600000000008</v>
      </c>
      <c r="AP94">
        <v>2.993122402584814</v>
      </c>
      <c r="AQ94">
        <v>0</v>
      </c>
      <c r="AR94">
        <v>3.3648000000000002</v>
      </c>
      <c r="AS94">
        <v>2.3918999999999992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661.20709364592801</v>
      </c>
      <c r="DN94">
        <v>23.060058937506593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1.0107058724189791E-3</v>
      </c>
      <c r="K95">
        <v>164.16347704179606</v>
      </c>
      <c r="L95">
        <v>43.589126504481435</v>
      </c>
      <c r="M95">
        <v>0</v>
      </c>
      <c r="N95">
        <v>14.880328505828331</v>
      </c>
      <c r="O95">
        <v>50.376925732217572</v>
      </c>
      <c r="P95">
        <v>51.112330657300561</v>
      </c>
      <c r="Q95">
        <v>5.0816338684619362</v>
      </c>
      <c r="R95">
        <v>6.2502194199243375</v>
      </c>
      <c r="S95">
        <v>6.6958410588235289</v>
      </c>
      <c r="T95">
        <v>0</v>
      </c>
      <c r="U95">
        <v>243.69259564056941</v>
      </c>
      <c r="V95">
        <v>2.8972090381125226</v>
      </c>
      <c r="W95">
        <v>9.7101028695181384</v>
      </c>
      <c r="X95">
        <v>21.316300863131939</v>
      </c>
      <c r="Y95">
        <v>0</v>
      </c>
      <c r="Z95">
        <v>0</v>
      </c>
      <c r="AA95">
        <v>3.5515554748118805</v>
      </c>
      <c r="AB95">
        <v>3.250560000000001</v>
      </c>
      <c r="AC95">
        <v>0</v>
      </c>
      <c r="AD95">
        <v>2.3149500000000001</v>
      </c>
      <c r="AE95">
        <v>12.557578800000002</v>
      </c>
      <c r="AF95">
        <v>0</v>
      </c>
      <c r="AG95">
        <v>0</v>
      </c>
      <c r="AH95">
        <v>10.487544000000002</v>
      </c>
      <c r="AI95">
        <v>0</v>
      </c>
      <c r="AJ95">
        <v>0</v>
      </c>
      <c r="AK95">
        <v>6.5104599999999992</v>
      </c>
      <c r="AL95">
        <v>3.3936500000000009</v>
      </c>
      <c r="AM95">
        <v>0</v>
      </c>
      <c r="AN95">
        <v>0</v>
      </c>
      <c r="AO95">
        <v>6.3474600000000008</v>
      </c>
      <c r="AP95">
        <v>2.993122402584814</v>
      </c>
      <c r="AQ95">
        <v>0</v>
      </c>
      <c r="AR95">
        <v>2.2432000000000007</v>
      </c>
      <c r="AS95">
        <v>2.3918999999999992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653.03406082081653</v>
      </c>
      <c r="DN95">
        <v>22.775021762618088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1.0107058724189791E-3</v>
      </c>
      <c r="K96">
        <v>164.16347704179606</v>
      </c>
      <c r="L96">
        <v>43.589126504481435</v>
      </c>
      <c r="M96">
        <v>0</v>
      </c>
      <c r="N96">
        <v>14.880328505828331</v>
      </c>
      <c r="O96">
        <v>50.376925732217572</v>
      </c>
      <c r="P96">
        <v>51.112330657300561</v>
      </c>
      <c r="Q96">
        <v>5.0816338684619362</v>
      </c>
      <c r="R96">
        <v>6.2502194199243375</v>
      </c>
      <c r="S96">
        <v>6.6958410588235289</v>
      </c>
      <c r="T96">
        <v>0</v>
      </c>
      <c r="U96">
        <v>243.69259564056941</v>
      </c>
      <c r="V96">
        <v>2.8972090381125226</v>
      </c>
      <c r="W96">
        <v>9.7101028695181384</v>
      </c>
      <c r="X96">
        <v>21.316300863131939</v>
      </c>
      <c r="Y96">
        <v>0</v>
      </c>
      <c r="Z96">
        <v>0</v>
      </c>
      <c r="AA96">
        <v>0</v>
      </c>
      <c r="AB96">
        <v>3.250560000000001</v>
      </c>
      <c r="AC96">
        <v>0</v>
      </c>
      <c r="AD96">
        <v>2.3149500000000001</v>
      </c>
      <c r="AE96">
        <v>12.557578800000002</v>
      </c>
      <c r="AF96">
        <v>0</v>
      </c>
      <c r="AG96">
        <v>0</v>
      </c>
      <c r="AH96">
        <v>10.487544000000002</v>
      </c>
      <c r="AI96">
        <v>0</v>
      </c>
      <c r="AJ96">
        <v>0</v>
      </c>
      <c r="AK96">
        <v>6.5104599999999992</v>
      </c>
      <c r="AL96">
        <v>3.3936500000000009</v>
      </c>
      <c r="AM96">
        <v>0</v>
      </c>
      <c r="AN96">
        <v>0</v>
      </c>
      <c r="AO96">
        <v>6.3474600000000008</v>
      </c>
      <c r="AP96">
        <v>2.993122402584814</v>
      </c>
      <c r="AQ96">
        <v>0</v>
      </c>
      <c r="AR96">
        <v>2.2432000000000007</v>
      </c>
      <c r="AS96">
        <v>2.3918999999999992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649.60227318708473</v>
      </c>
      <c r="DN96">
        <v>22.655253921538041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164.16347704179606</v>
      </c>
      <c r="L97">
        <v>43.589081683461757</v>
      </c>
      <c r="M97">
        <v>0</v>
      </c>
      <c r="N97">
        <v>14.880328505828331</v>
      </c>
      <c r="O97">
        <v>50.376925732217572</v>
      </c>
      <c r="P97">
        <v>51.112330657300561</v>
      </c>
      <c r="Q97">
        <v>5.0816338684619362</v>
      </c>
      <c r="R97">
        <v>6.2502194199243375</v>
      </c>
      <c r="S97">
        <v>6.6958410588235289</v>
      </c>
      <c r="T97">
        <v>0</v>
      </c>
      <c r="U97">
        <v>243.69259564056941</v>
      </c>
      <c r="V97">
        <v>2.8972090381125226</v>
      </c>
      <c r="W97">
        <v>9.7101028695181384</v>
      </c>
      <c r="X97">
        <v>21.316300863131939</v>
      </c>
      <c r="Y97">
        <v>0</v>
      </c>
      <c r="Z97">
        <v>0</v>
      </c>
      <c r="AA97">
        <v>0</v>
      </c>
      <c r="AB97">
        <v>3.250560000000001</v>
      </c>
      <c r="AC97">
        <v>0</v>
      </c>
      <c r="AD97">
        <v>2.3149500000000001</v>
      </c>
      <c r="AE97">
        <v>12.557578800000002</v>
      </c>
      <c r="AF97">
        <v>0</v>
      </c>
      <c r="AG97">
        <v>0</v>
      </c>
      <c r="AH97">
        <v>10.487544000000002</v>
      </c>
      <c r="AI97">
        <v>0</v>
      </c>
      <c r="AJ97">
        <v>0</v>
      </c>
      <c r="AK97">
        <v>6.5104599999999992</v>
      </c>
      <c r="AL97">
        <v>3.3936500000000009</v>
      </c>
      <c r="AM97">
        <v>0</v>
      </c>
      <c r="AN97">
        <v>0</v>
      </c>
      <c r="AO97">
        <v>6.3474600000000008</v>
      </c>
      <c r="AP97">
        <v>2.993122402584814</v>
      </c>
      <c r="AQ97">
        <v>0</v>
      </c>
      <c r="AR97">
        <v>2.2432000000000007</v>
      </c>
      <c r="AS97">
        <v>2.3918999999999992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649.60125319449116</v>
      </c>
      <c r="DN97">
        <v>22.655218387239522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4.1967419825638742E-4</v>
      </c>
      <c r="K98">
        <v>164.16347704179606</v>
      </c>
      <c r="L98">
        <v>43.589126504481435</v>
      </c>
      <c r="M98">
        <v>0</v>
      </c>
      <c r="N98">
        <v>14.880328505828331</v>
      </c>
      <c r="O98">
        <v>50.376925732217572</v>
      </c>
      <c r="P98">
        <v>51.112330657300561</v>
      </c>
      <c r="Q98">
        <v>5.0816338684619362</v>
      </c>
      <c r="R98">
        <v>6.2502194199243375</v>
      </c>
      <c r="S98">
        <v>6.6958410588235289</v>
      </c>
      <c r="T98">
        <v>0</v>
      </c>
      <c r="U98">
        <v>243.69259564056941</v>
      </c>
      <c r="V98">
        <v>2.8972090381125226</v>
      </c>
      <c r="W98">
        <v>9.7101028695181384</v>
      </c>
      <c r="X98">
        <v>21.316300863131939</v>
      </c>
      <c r="Y98">
        <v>0</v>
      </c>
      <c r="Z98">
        <v>0</v>
      </c>
      <c r="AA98">
        <v>0</v>
      </c>
      <c r="AB98">
        <v>3.250560000000001</v>
      </c>
      <c r="AC98">
        <v>0</v>
      </c>
      <c r="AD98">
        <v>2.3149500000000001</v>
      </c>
      <c r="AE98">
        <v>12.557578800000002</v>
      </c>
      <c r="AF98">
        <v>0</v>
      </c>
      <c r="AG98">
        <v>0</v>
      </c>
      <c r="AH98">
        <v>10.487544000000002</v>
      </c>
      <c r="AI98">
        <v>0</v>
      </c>
      <c r="AJ98">
        <v>0</v>
      </c>
      <c r="AK98">
        <v>6.5104599999999992</v>
      </c>
      <c r="AL98">
        <v>3.3936500000000009</v>
      </c>
      <c r="AM98">
        <v>0</v>
      </c>
      <c r="AN98">
        <v>0</v>
      </c>
      <c r="AO98">
        <v>6.3474600000000008</v>
      </c>
      <c r="AP98">
        <v>2.993122402584814</v>
      </c>
      <c r="AQ98">
        <v>0</v>
      </c>
      <c r="AR98">
        <v>2.2432000000000007</v>
      </c>
      <c r="AS98">
        <v>2.3918999999999992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649.60170207317071</v>
      </c>
      <c r="DN98">
        <v>22.655234003777892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2.0895578050750545E-3</v>
      </c>
      <c r="E99">
        <f t="shared" si="2"/>
        <v>0</v>
      </c>
      <c r="F99">
        <f t="shared" si="2"/>
        <v>0</v>
      </c>
      <c r="G99">
        <f t="shared" si="2"/>
        <v>4.2278120058551853E-3</v>
      </c>
      <c r="H99">
        <f t="shared" si="2"/>
        <v>0</v>
      </c>
      <c r="I99">
        <f t="shared" si="2"/>
        <v>0</v>
      </c>
      <c r="J99">
        <f t="shared" si="2"/>
        <v>5.9014228911244779E-3</v>
      </c>
      <c r="K99">
        <f t="shared" si="2"/>
        <v>3.8285265550950345</v>
      </c>
      <c r="L99">
        <f t="shared" si="2"/>
        <v>0.94035091133060411</v>
      </c>
      <c r="M99">
        <f t="shared" si="2"/>
        <v>0</v>
      </c>
      <c r="N99">
        <f t="shared" si="2"/>
        <v>0.35712788413988017</v>
      </c>
      <c r="O99">
        <f t="shared" si="2"/>
        <v>1.2090462175732195</v>
      </c>
      <c r="P99">
        <f t="shared" si="2"/>
        <v>1.2266959357752132</v>
      </c>
      <c r="Q99">
        <f t="shared" si="2"/>
        <v>9.9412023262703333E-2</v>
      </c>
      <c r="R99">
        <f t="shared" si="2"/>
        <v>0.18636927526562616</v>
      </c>
      <c r="S99">
        <f t="shared" si="2"/>
        <v>0.13286170387461393</v>
      </c>
      <c r="T99">
        <f t="shared" si="2"/>
        <v>0</v>
      </c>
      <c r="U99">
        <f t="shared" si="2"/>
        <v>5.8486222953736666</v>
      </c>
      <c r="V99">
        <f t="shared" si="2"/>
        <v>6.9519213321234188E-2</v>
      </c>
      <c r="W99">
        <f t="shared" si="2"/>
        <v>0.23294158809876422</v>
      </c>
      <c r="X99">
        <f t="shared" si="2"/>
        <v>0.67046863955103175</v>
      </c>
      <c r="Y99">
        <f t="shared" si="2"/>
        <v>0</v>
      </c>
      <c r="Z99">
        <f t="shared" si="2"/>
        <v>2.1332189999999994E-2</v>
      </c>
      <c r="AA99">
        <f t="shared" si="2"/>
        <v>5.2147268318526015E-2</v>
      </c>
      <c r="AB99">
        <f t="shared" si="2"/>
        <v>8.386783400000003E-2</v>
      </c>
      <c r="AC99">
        <f t="shared" si="2"/>
        <v>2.6444094447620543E-2</v>
      </c>
      <c r="AD99">
        <f t="shared" si="2"/>
        <v>8.6992298250000114E-2</v>
      </c>
      <c r="AE99">
        <f t="shared" si="2"/>
        <v>0.28045259320000021</v>
      </c>
      <c r="AF99">
        <f t="shared" si="2"/>
        <v>0</v>
      </c>
      <c r="AG99">
        <f t="shared" si="2"/>
        <v>0</v>
      </c>
      <c r="AH99">
        <f t="shared" si="2"/>
        <v>0.3541951499999999</v>
      </c>
      <c r="AI99">
        <f t="shared" si="2"/>
        <v>3.4161817800000022E-2</v>
      </c>
      <c r="AJ99">
        <f t="shared" si="2"/>
        <v>0</v>
      </c>
      <c r="AK99">
        <f t="shared" si="2"/>
        <v>0.15625104000000004</v>
      </c>
      <c r="AL99">
        <f t="shared" si="2"/>
        <v>0.1580791679999998</v>
      </c>
      <c r="AM99">
        <f t="shared" si="2"/>
        <v>1.5235984199999997E-2</v>
      </c>
      <c r="AN99">
        <f t="shared" si="2"/>
        <v>0</v>
      </c>
      <c r="AO99">
        <f t="shared" si="2"/>
        <v>0.15547543199999989</v>
      </c>
      <c r="AP99">
        <f t="shared" si="2"/>
        <v>7.1961820024753778E-2</v>
      </c>
      <c r="AQ99">
        <f t="shared" si="2"/>
        <v>0</v>
      </c>
      <c r="AR99">
        <f t="shared" si="2"/>
        <v>9.6107099999999973E-2</v>
      </c>
      <c r="AS99">
        <f t="shared" si="2"/>
        <v>7.5818445895182857E-2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15.931766987937024</v>
      </c>
      <c r="DN99">
        <f t="shared" si="3"/>
        <v>0.5509162835627005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9.3553415650118907</v>
      </c>
      <c r="L3">
        <v>283.16293087127366</v>
      </c>
      <c r="M3">
        <v>19.021198464363213</v>
      </c>
      <c r="N3">
        <v>17.984708583539383</v>
      </c>
      <c r="O3">
        <v>0</v>
      </c>
      <c r="P3">
        <v>31.636038635223287</v>
      </c>
      <c r="Q3">
        <v>6.126939409632314</v>
      </c>
      <c r="R3">
        <v>13.005700683426898</v>
      </c>
      <c r="S3">
        <v>8.1033130588235309</v>
      </c>
      <c r="T3">
        <v>0</v>
      </c>
      <c r="U3">
        <v>53.526058718861215</v>
      </c>
      <c r="V3">
        <v>3.4965517241379311</v>
      </c>
      <c r="W3">
        <v>11.239670508474576</v>
      </c>
      <c r="X3">
        <v>30.165326738924545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15.166195200000001</v>
      </c>
      <c r="AF3">
        <v>2.7225000000000001</v>
      </c>
      <c r="AG3">
        <v>12.451171200000001</v>
      </c>
      <c r="AH3">
        <v>11.621600000000003</v>
      </c>
      <c r="AI3">
        <v>0</v>
      </c>
      <c r="AJ3">
        <v>0</v>
      </c>
      <c r="AK3">
        <v>7.863859999999999</v>
      </c>
      <c r="AL3">
        <v>0</v>
      </c>
      <c r="AM3">
        <v>0</v>
      </c>
      <c r="AN3">
        <v>0.78432999999999997</v>
      </c>
      <c r="AO3">
        <v>8.5689239999999991</v>
      </c>
      <c r="AP3">
        <v>3.5372391266810879</v>
      </c>
      <c r="AQ3">
        <v>4.6391999999999989</v>
      </c>
      <c r="AR3">
        <v>14.902800000000003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562.06182317583125</v>
      </c>
      <c r="DN3">
        <v>19.602287589824527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9.3553415650118907</v>
      </c>
      <c r="L4">
        <v>362.02441887277513</v>
      </c>
      <c r="M4">
        <v>19.021198464363213</v>
      </c>
      <c r="N4">
        <v>17.984708583539383</v>
      </c>
      <c r="O4">
        <v>0</v>
      </c>
      <c r="P4">
        <v>31.636038635223287</v>
      </c>
      <c r="Q4">
        <v>6.126939409632314</v>
      </c>
      <c r="R4">
        <v>13.005700683426898</v>
      </c>
      <c r="S4">
        <v>8.1033130588235309</v>
      </c>
      <c r="T4">
        <v>0</v>
      </c>
      <c r="U4">
        <v>53.526058718861215</v>
      </c>
      <c r="V4">
        <v>3.4965517241379311</v>
      </c>
      <c r="W4">
        <v>11.729034380075797</v>
      </c>
      <c r="X4">
        <v>30.165326738924545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15.166195200000001</v>
      </c>
      <c r="AF4">
        <v>2.7225000000000001</v>
      </c>
      <c r="AG4">
        <v>12.451171200000001</v>
      </c>
      <c r="AH4">
        <v>11.621600000000003</v>
      </c>
      <c r="AI4">
        <v>0</v>
      </c>
      <c r="AJ4">
        <v>0</v>
      </c>
      <c r="AK4">
        <v>7.863859999999999</v>
      </c>
      <c r="AL4">
        <v>0</v>
      </c>
      <c r="AM4">
        <v>0</v>
      </c>
      <c r="AN4">
        <v>0.78432999999999997</v>
      </c>
      <c r="AO4">
        <v>8.5689239999999991</v>
      </c>
      <c r="AP4">
        <v>3.5372391266810879</v>
      </c>
      <c r="AQ4">
        <v>4.6391999999999989</v>
      </c>
      <c r="AR4">
        <v>14.902800000000003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638.73855182585032</v>
      </c>
      <c r="DN4">
        <v>22.276410812907848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9.3553415650118907</v>
      </c>
      <c r="L5">
        <v>386.55855705648037</v>
      </c>
      <c r="M5">
        <v>19.021198464363213</v>
      </c>
      <c r="N5">
        <v>17.984708583539383</v>
      </c>
      <c r="O5">
        <v>0</v>
      </c>
      <c r="P5">
        <v>31.636038635223287</v>
      </c>
      <c r="Q5">
        <v>6.126939409632314</v>
      </c>
      <c r="R5">
        <v>13.005700683426898</v>
      </c>
      <c r="S5">
        <v>8.1033130588235309</v>
      </c>
      <c r="T5">
        <v>0</v>
      </c>
      <c r="U5">
        <v>53.526058718861215</v>
      </c>
      <c r="V5">
        <v>3.4965517241379311</v>
      </c>
      <c r="W5">
        <v>11.729034380075797</v>
      </c>
      <c r="X5">
        <v>30.165326738924545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15.166195200000001</v>
      </c>
      <c r="AF5">
        <v>2.7225000000000001</v>
      </c>
      <c r="AG5">
        <v>12.451171200000001</v>
      </c>
      <c r="AH5">
        <v>11.621600000000003</v>
      </c>
      <c r="AI5">
        <v>0</v>
      </c>
      <c r="AJ5">
        <v>0</v>
      </c>
      <c r="AK5">
        <v>7.863859999999999</v>
      </c>
      <c r="AL5">
        <v>0</v>
      </c>
      <c r="AM5">
        <v>0</v>
      </c>
      <c r="AN5">
        <v>0.78432999999999997</v>
      </c>
      <c r="AO5">
        <v>8.5689239999999991</v>
      </c>
      <c r="AP5">
        <v>3.5372391266810879</v>
      </c>
      <c r="AQ5">
        <v>4.6391999999999989</v>
      </c>
      <c r="AR5">
        <v>4.0644000000000009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651.9727433456834</v>
      </c>
      <c r="DN5">
        <v>22.737957476780185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9.3553415650118907</v>
      </c>
      <c r="L6">
        <v>386.55855705648037</v>
      </c>
      <c r="M6">
        <v>19.021198464363213</v>
      </c>
      <c r="N6">
        <v>17.984708583539383</v>
      </c>
      <c r="O6">
        <v>0</v>
      </c>
      <c r="P6">
        <v>31.636038635223287</v>
      </c>
      <c r="Q6">
        <v>6.126939409632314</v>
      </c>
      <c r="R6">
        <v>13.005700683426898</v>
      </c>
      <c r="S6">
        <v>8.1033130588235309</v>
      </c>
      <c r="T6">
        <v>0</v>
      </c>
      <c r="U6">
        <v>53.526058718861215</v>
      </c>
      <c r="V6">
        <v>3.4965517241379311</v>
      </c>
      <c r="W6">
        <v>11.729034380075797</v>
      </c>
      <c r="X6">
        <v>30.165326738924545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15.166195200000001</v>
      </c>
      <c r="AF6">
        <v>2.7225000000000001</v>
      </c>
      <c r="AG6">
        <v>12.451171200000001</v>
      </c>
      <c r="AH6">
        <v>11.621600000000003</v>
      </c>
      <c r="AI6">
        <v>0</v>
      </c>
      <c r="AJ6">
        <v>0</v>
      </c>
      <c r="AK6">
        <v>7.863859999999999</v>
      </c>
      <c r="AL6">
        <v>0</v>
      </c>
      <c r="AM6">
        <v>0</v>
      </c>
      <c r="AN6">
        <v>0.78432999999999997</v>
      </c>
      <c r="AO6">
        <v>8.5689239999999991</v>
      </c>
      <c r="AP6">
        <v>3.5372391266810879</v>
      </c>
      <c r="AQ6">
        <v>0</v>
      </c>
      <c r="AR6">
        <v>3.3870000000000009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646.83531288840084</v>
      </c>
      <c r="DN6">
        <v>22.558787934062792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9.3553415650118907</v>
      </c>
      <c r="L7">
        <v>386.55855705648037</v>
      </c>
      <c r="M7">
        <v>19.021198464363213</v>
      </c>
      <c r="N7">
        <v>17.984708583539383</v>
      </c>
      <c r="O7">
        <v>0</v>
      </c>
      <c r="P7">
        <v>31.636038635223287</v>
      </c>
      <c r="Q7">
        <v>6.126939409632314</v>
      </c>
      <c r="R7">
        <v>13.005700683426898</v>
      </c>
      <c r="S7">
        <v>8.1033130588235309</v>
      </c>
      <c r="T7">
        <v>0</v>
      </c>
      <c r="U7">
        <v>53.526058718861215</v>
      </c>
      <c r="V7">
        <v>3.4965517241379311</v>
      </c>
      <c r="W7">
        <v>11.729034380075797</v>
      </c>
      <c r="X7">
        <v>30.165326738924545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15.166195200000001</v>
      </c>
      <c r="AF7">
        <v>0</v>
      </c>
      <c r="AG7">
        <v>12.451171200000001</v>
      </c>
      <c r="AH7">
        <v>11.621600000000003</v>
      </c>
      <c r="AI7">
        <v>0</v>
      </c>
      <c r="AJ7">
        <v>0</v>
      </c>
      <c r="AK7">
        <v>7.863859999999999</v>
      </c>
      <c r="AL7">
        <v>0</v>
      </c>
      <c r="AM7">
        <v>0</v>
      </c>
      <c r="AN7">
        <v>0.78432999999999997</v>
      </c>
      <c r="AO7">
        <v>8.5689239999999991</v>
      </c>
      <c r="AP7">
        <v>4.0206618073275031</v>
      </c>
      <c r="AQ7">
        <v>0</v>
      </c>
      <c r="AR7">
        <v>3.3870000000000009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644.6716641237864</v>
      </c>
      <c r="DN7">
        <v>22.483359379323669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9.3553415650118907</v>
      </c>
      <c r="L8">
        <v>386.55855705648037</v>
      </c>
      <c r="M8">
        <v>19.021198464363213</v>
      </c>
      <c r="N8">
        <v>17.984708583539383</v>
      </c>
      <c r="O8">
        <v>0</v>
      </c>
      <c r="P8">
        <v>31.636038635223287</v>
      </c>
      <c r="Q8">
        <v>6.126939409632314</v>
      </c>
      <c r="R8">
        <v>13.005700683426898</v>
      </c>
      <c r="S8">
        <v>8.1033130588235309</v>
      </c>
      <c r="T8">
        <v>0</v>
      </c>
      <c r="U8">
        <v>53.526058718861215</v>
      </c>
      <c r="V8">
        <v>3.4965517241379311</v>
      </c>
      <c r="W8">
        <v>11.729034380075797</v>
      </c>
      <c r="X8">
        <v>30.165326738924545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15.166195200000001</v>
      </c>
      <c r="AF8">
        <v>0</v>
      </c>
      <c r="AG8">
        <v>12.451171200000001</v>
      </c>
      <c r="AH8">
        <v>11.621600000000003</v>
      </c>
      <c r="AI8">
        <v>0</v>
      </c>
      <c r="AJ8">
        <v>0</v>
      </c>
      <c r="AK8">
        <v>7.863859999999999</v>
      </c>
      <c r="AL8">
        <v>0</v>
      </c>
      <c r="AM8">
        <v>0</v>
      </c>
      <c r="AN8">
        <v>0.78432999999999997</v>
      </c>
      <c r="AO8">
        <v>8.5689239999999991</v>
      </c>
      <c r="AP8">
        <v>4.0206618073275031</v>
      </c>
      <c r="AQ8">
        <v>0</v>
      </c>
      <c r="AR8">
        <v>3.3870000000000009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644.6716641237864</v>
      </c>
      <c r="DN8">
        <v>22.483359379323669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9.3553415650118907</v>
      </c>
      <c r="L9">
        <v>386.55855705648037</v>
      </c>
      <c r="M9">
        <v>19.021198464363213</v>
      </c>
      <c r="N9">
        <v>17.984708583539383</v>
      </c>
      <c r="O9">
        <v>0</v>
      </c>
      <c r="P9">
        <v>31.636038635223287</v>
      </c>
      <c r="Q9">
        <v>6.126939409632314</v>
      </c>
      <c r="R9">
        <v>13.005700683426898</v>
      </c>
      <c r="S9">
        <v>8.1033130588235309</v>
      </c>
      <c r="T9">
        <v>0</v>
      </c>
      <c r="U9">
        <v>53.526058718861215</v>
      </c>
      <c r="V9">
        <v>3.4965517241379311</v>
      </c>
      <c r="W9">
        <v>11.729034380075797</v>
      </c>
      <c r="X9">
        <v>30.165326738924545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15.166195200000001</v>
      </c>
      <c r="AF9">
        <v>0</v>
      </c>
      <c r="AG9">
        <v>12.451171200000001</v>
      </c>
      <c r="AH9">
        <v>11.621600000000003</v>
      </c>
      <c r="AI9">
        <v>0</v>
      </c>
      <c r="AJ9">
        <v>0</v>
      </c>
      <c r="AK9">
        <v>7.863859999999999</v>
      </c>
      <c r="AL9">
        <v>0</v>
      </c>
      <c r="AM9">
        <v>0</v>
      </c>
      <c r="AN9">
        <v>0.78432999999999997</v>
      </c>
      <c r="AO9">
        <v>8.5689239999999991</v>
      </c>
      <c r="AP9">
        <v>4.0206618073275031</v>
      </c>
      <c r="AQ9">
        <v>0</v>
      </c>
      <c r="AR9">
        <v>3.3870000000000009</v>
      </c>
      <c r="AS9">
        <v>3.3015999999999996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638.40584422622476</v>
      </c>
      <c r="DN9">
        <v>22.264836999603183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9.3553415650118907</v>
      </c>
      <c r="L10">
        <v>395.0082744678507</v>
      </c>
      <c r="M10">
        <v>19.021198464363213</v>
      </c>
      <c r="N10">
        <v>17.984708583539383</v>
      </c>
      <c r="O10">
        <v>0</v>
      </c>
      <c r="P10">
        <v>31.636038635223287</v>
      </c>
      <c r="Q10">
        <v>6.126939409632314</v>
      </c>
      <c r="R10">
        <v>13.005700683426898</v>
      </c>
      <c r="S10">
        <v>8.1033130588235309</v>
      </c>
      <c r="T10">
        <v>0</v>
      </c>
      <c r="U10">
        <v>53.526058718861215</v>
      </c>
      <c r="V10">
        <v>3.4965517241379311</v>
      </c>
      <c r="W10">
        <v>11.729034380075797</v>
      </c>
      <c r="X10">
        <v>30.165326738924545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15.166195200000001</v>
      </c>
      <c r="AF10">
        <v>0</v>
      </c>
      <c r="AG10">
        <v>12.451171200000001</v>
      </c>
      <c r="AH10">
        <v>11.621600000000003</v>
      </c>
      <c r="AI10">
        <v>0</v>
      </c>
      <c r="AJ10">
        <v>0</v>
      </c>
      <c r="AK10">
        <v>7.863859999999999</v>
      </c>
      <c r="AL10">
        <v>0</v>
      </c>
      <c r="AM10">
        <v>0</v>
      </c>
      <c r="AN10">
        <v>0.78432999999999997</v>
      </c>
      <c r="AO10">
        <v>8.5689239999999991</v>
      </c>
      <c r="AP10">
        <v>4.0206618073275031</v>
      </c>
      <c r="AQ10">
        <v>0</v>
      </c>
      <c r="AR10">
        <v>3.3870000000000009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646.17201364015887</v>
      </c>
      <c r="DN10">
        <v>22.535684997039368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9.3553415650118907</v>
      </c>
      <c r="L11">
        <v>395.01008186151472</v>
      </c>
      <c r="M11">
        <v>19.021198464363213</v>
      </c>
      <c r="N11">
        <v>17.984708583539383</v>
      </c>
      <c r="O11">
        <v>0</v>
      </c>
      <c r="P11">
        <v>31.636038635223287</v>
      </c>
      <c r="Q11">
        <v>6.131169626454378</v>
      </c>
      <c r="R11">
        <v>13.005700683426898</v>
      </c>
      <c r="S11">
        <v>8.1002831737346117</v>
      </c>
      <c r="T11">
        <v>0</v>
      </c>
      <c r="U11">
        <v>53.526058718861215</v>
      </c>
      <c r="V11">
        <v>3.4965517241379311</v>
      </c>
      <c r="W11">
        <v>11.729034380075797</v>
      </c>
      <c r="X11">
        <v>30.165326738924545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15.166195200000001</v>
      </c>
      <c r="AF11">
        <v>0</v>
      </c>
      <c r="AG11">
        <v>12.451171200000001</v>
      </c>
      <c r="AH11">
        <v>11.621600000000003</v>
      </c>
      <c r="AI11">
        <v>0</v>
      </c>
      <c r="AJ11">
        <v>0</v>
      </c>
      <c r="AK11">
        <v>7.863859999999999</v>
      </c>
      <c r="AL11">
        <v>0</v>
      </c>
      <c r="AM11">
        <v>0</v>
      </c>
      <c r="AN11">
        <v>0.78432999999999997</v>
      </c>
      <c r="AO11">
        <v>8.5689239999999991</v>
      </c>
      <c r="AP11">
        <v>3.5372391266810879</v>
      </c>
      <c r="AQ11">
        <v>0</v>
      </c>
      <c r="AR11">
        <v>3.3870000000000009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645.70781741800931</v>
      </c>
      <c r="DN11">
        <v>22.519466263939801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9.3553415650118907</v>
      </c>
      <c r="L12">
        <v>395.01008186151472</v>
      </c>
      <c r="M12">
        <v>19.021198464363213</v>
      </c>
      <c r="N12">
        <v>17.984708583539383</v>
      </c>
      <c r="O12">
        <v>0</v>
      </c>
      <c r="P12">
        <v>31.636038635223287</v>
      </c>
      <c r="Q12">
        <v>6.131169626454378</v>
      </c>
      <c r="R12">
        <v>13.005700683426898</v>
      </c>
      <c r="S12">
        <v>8.1002831737346117</v>
      </c>
      <c r="T12">
        <v>0</v>
      </c>
      <c r="U12">
        <v>53.526058718861215</v>
      </c>
      <c r="V12">
        <v>3.4965517241379311</v>
      </c>
      <c r="W12">
        <v>11.729034380075797</v>
      </c>
      <c r="X12">
        <v>30.165326738924545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2.79657</v>
      </c>
      <c r="AE12">
        <v>15.166195200000001</v>
      </c>
      <c r="AF12">
        <v>0</v>
      </c>
      <c r="AG12">
        <v>12.451171200000001</v>
      </c>
      <c r="AH12">
        <v>7.1763380000000003</v>
      </c>
      <c r="AI12">
        <v>0</v>
      </c>
      <c r="AJ12">
        <v>0</v>
      </c>
      <c r="AK12">
        <v>7.863859999999999</v>
      </c>
      <c r="AL12">
        <v>0</v>
      </c>
      <c r="AM12">
        <v>0</v>
      </c>
      <c r="AN12">
        <v>0.78432999999999997</v>
      </c>
      <c r="AO12">
        <v>8.5689239999999991</v>
      </c>
      <c r="AP12">
        <v>3.5372391266810879</v>
      </c>
      <c r="AQ12">
        <v>0</v>
      </c>
      <c r="AR12">
        <v>3.3870000000000009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641.41236084865329</v>
      </c>
      <c r="DN12">
        <v>22.369660833295658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9.3553415650118907</v>
      </c>
      <c r="L13">
        <v>395.01008186151472</v>
      </c>
      <c r="M13">
        <v>19.021198464363213</v>
      </c>
      <c r="N13">
        <v>17.984708583539383</v>
      </c>
      <c r="O13">
        <v>0</v>
      </c>
      <c r="P13">
        <v>31.636038635223287</v>
      </c>
      <c r="Q13">
        <v>6.131169626454378</v>
      </c>
      <c r="R13">
        <v>13.005700683426898</v>
      </c>
      <c r="S13">
        <v>8.1002831737346117</v>
      </c>
      <c r="T13">
        <v>0</v>
      </c>
      <c r="U13">
        <v>53.526058718861215</v>
      </c>
      <c r="V13">
        <v>3.4965517241379311</v>
      </c>
      <c r="W13">
        <v>11.728727666486195</v>
      </c>
      <c r="X13">
        <v>30.166425576617797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2.79657</v>
      </c>
      <c r="AE13">
        <v>15.166195200000001</v>
      </c>
      <c r="AF13">
        <v>0</v>
      </c>
      <c r="AG13">
        <v>12.451171200000001</v>
      </c>
      <c r="AH13">
        <v>0</v>
      </c>
      <c r="AI13">
        <v>0</v>
      </c>
      <c r="AJ13">
        <v>0</v>
      </c>
      <c r="AK13">
        <v>7.863859999999999</v>
      </c>
      <c r="AL13">
        <v>0</v>
      </c>
      <c r="AM13">
        <v>0</v>
      </c>
      <c r="AN13">
        <v>0.78432999999999997</v>
      </c>
      <c r="AO13">
        <v>8.5689239999999991</v>
      </c>
      <c r="AP13">
        <v>3.5372391266810879</v>
      </c>
      <c r="AQ13">
        <v>0</v>
      </c>
      <c r="AR13">
        <v>3.3870000000000009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634.47863090581882</v>
      </c>
      <c r="DN13">
        <v>22.127844900233857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9.3553415650118907</v>
      </c>
      <c r="L14">
        <v>395.01008186151472</v>
      </c>
      <c r="M14">
        <v>19.021198464363213</v>
      </c>
      <c r="N14">
        <v>17.984708583539383</v>
      </c>
      <c r="O14">
        <v>0</v>
      </c>
      <c r="P14">
        <v>31.636038635223287</v>
      </c>
      <c r="Q14">
        <v>6.131169626454378</v>
      </c>
      <c r="R14">
        <v>13.005700683426898</v>
      </c>
      <c r="S14">
        <v>8.1002831737346117</v>
      </c>
      <c r="T14">
        <v>0</v>
      </c>
      <c r="U14">
        <v>53.526058718861215</v>
      </c>
      <c r="V14">
        <v>3.4965517241379311</v>
      </c>
      <c r="W14">
        <v>11.728727666486195</v>
      </c>
      <c r="X14">
        <v>30.166425576617797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2.79657</v>
      </c>
      <c r="AE14">
        <v>15.166195200000001</v>
      </c>
      <c r="AF14">
        <v>0</v>
      </c>
      <c r="AG14">
        <v>12.451171200000001</v>
      </c>
      <c r="AH14">
        <v>0</v>
      </c>
      <c r="AI14">
        <v>0</v>
      </c>
      <c r="AJ14">
        <v>0</v>
      </c>
      <c r="AK14">
        <v>7.863859999999999</v>
      </c>
      <c r="AL14">
        <v>0</v>
      </c>
      <c r="AM14">
        <v>0</v>
      </c>
      <c r="AN14">
        <v>0.78432999999999997</v>
      </c>
      <c r="AO14">
        <v>8.5689239999999991</v>
      </c>
      <c r="AP14">
        <v>3.5372391266810879</v>
      </c>
      <c r="AQ14">
        <v>0</v>
      </c>
      <c r="AR14">
        <v>3.3870000000000009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634.47863090581882</v>
      </c>
      <c r="DN14">
        <v>22.127844900233857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9.3553415650118907</v>
      </c>
      <c r="L15">
        <v>395.00797817346353</v>
      </c>
      <c r="M15">
        <v>19.021198464363213</v>
      </c>
      <c r="N15">
        <v>17.984708583539383</v>
      </c>
      <c r="O15">
        <v>0</v>
      </c>
      <c r="P15">
        <v>31.636038635223287</v>
      </c>
      <c r="Q15">
        <v>6.131169626454378</v>
      </c>
      <c r="R15">
        <v>13.005700683426898</v>
      </c>
      <c r="S15">
        <v>8.1002831737346117</v>
      </c>
      <c r="T15">
        <v>0</v>
      </c>
      <c r="U15">
        <v>53.526058718861215</v>
      </c>
      <c r="V15">
        <v>3.4965517241379311</v>
      </c>
      <c r="W15">
        <v>11.728727666486195</v>
      </c>
      <c r="X15">
        <v>30.166425576617797</v>
      </c>
      <c r="Y15">
        <v>0</v>
      </c>
      <c r="Z15">
        <v>0</v>
      </c>
      <c r="AA15">
        <v>0</v>
      </c>
      <c r="AB15">
        <v>3.6809999999999996</v>
      </c>
      <c r="AC15">
        <v>0</v>
      </c>
      <c r="AD15">
        <v>2.79657</v>
      </c>
      <c r="AE15">
        <v>15.166195200000001</v>
      </c>
      <c r="AF15">
        <v>2.7225000000000001</v>
      </c>
      <c r="AG15">
        <v>12.451171200000001</v>
      </c>
      <c r="AH15">
        <v>0</v>
      </c>
      <c r="AI15">
        <v>0</v>
      </c>
      <c r="AJ15">
        <v>0</v>
      </c>
      <c r="AK15">
        <v>7.863859999999999</v>
      </c>
      <c r="AL15">
        <v>0</v>
      </c>
      <c r="AM15">
        <v>0</v>
      </c>
      <c r="AN15">
        <v>0.78432999999999997</v>
      </c>
      <c r="AO15">
        <v>8.5689239999999991</v>
      </c>
      <c r="AP15">
        <v>3.5372391266810879</v>
      </c>
      <c r="AQ15">
        <v>0</v>
      </c>
      <c r="AR15">
        <v>3.3870000000000009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640.66430006903522</v>
      </c>
      <c r="DN15">
        <v>22.343572048966283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9.3553415650118907</v>
      </c>
      <c r="L16">
        <v>395.00797817346353</v>
      </c>
      <c r="M16">
        <v>19.021198464363213</v>
      </c>
      <c r="N16">
        <v>17.984708583539383</v>
      </c>
      <c r="O16">
        <v>0</v>
      </c>
      <c r="P16">
        <v>31.636038635223287</v>
      </c>
      <c r="Q16">
        <v>6.131169626454378</v>
      </c>
      <c r="R16">
        <v>13.005700683426898</v>
      </c>
      <c r="S16">
        <v>8.1002831737346117</v>
      </c>
      <c r="T16">
        <v>0</v>
      </c>
      <c r="U16">
        <v>53.526058718861215</v>
      </c>
      <c r="V16">
        <v>3.4965517241379311</v>
      </c>
      <c r="W16">
        <v>11.728727666486195</v>
      </c>
      <c r="X16">
        <v>30.166425576617797</v>
      </c>
      <c r="Y16">
        <v>0</v>
      </c>
      <c r="Z16">
        <v>0</v>
      </c>
      <c r="AA16">
        <v>0</v>
      </c>
      <c r="AB16">
        <v>3.6809999999999996</v>
      </c>
      <c r="AC16">
        <v>0</v>
      </c>
      <c r="AD16">
        <v>2.79657</v>
      </c>
      <c r="AE16">
        <v>15.166195200000001</v>
      </c>
      <c r="AF16">
        <v>2.7225000000000001</v>
      </c>
      <c r="AG16">
        <v>12.451171200000001</v>
      </c>
      <c r="AH16">
        <v>0</v>
      </c>
      <c r="AI16">
        <v>0</v>
      </c>
      <c r="AJ16">
        <v>0</v>
      </c>
      <c r="AK16">
        <v>7.863859999999999</v>
      </c>
      <c r="AL16">
        <v>0</v>
      </c>
      <c r="AM16">
        <v>0</v>
      </c>
      <c r="AN16">
        <v>0.78432999999999997</v>
      </c>
      <c r="AO16">
        <v>8.5689239999999991</v>
      </c>
      <c r="AP16">
        <v>3.5372391266810879</v>
      </c>
      <c r="AQ16">
        <v>0</v>
      </c>
      <c r="AR16">
        <v>3.3870000000000009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640.66430006903522</v>
      </c>
      <c r="DN16">
        <v>22.343572048966283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9.3553415650118907</v>
      </c>
      <c r="L17">
        <v>330.0079965900548</v>
      </c>
      <c r="M17">
        <v>19.021198464363213</v>
      </c>
      <c r="N17">
        <v>17.984708583539383</v>
      </c>
      <c r="O17">
        <v>0</v>
      </c>
      <c r="P17">
        <v>31.636038635223287</v>
      </c>
      <c r="Q17">
        <v>0</v>
      </c>
      <c r="R17">
        <v>13.005700683426898</v>
      </c>
      <c r="S17">
        <v>0</v>
      </c>
      <c r="T17">
        <v>0</v>
      </c>
      <c r="U17">
        <v>53.526058718861215</v>
      </c>
      <c r="V17">
        <v>3.4965517241379311</v>
      </c>
      <c r="W17">
        <v>11.728727666486195</v>
      </c>
      <c r="X17">
        <v>30.166425576617797</v>
      </c>
      <c r="Y17">
        <v>0</v>
      </c>
      <c r="Z17">
        <v>0</v>
      </c>
      <c r="AA17">
        <v>0</v>
      </c>
      <c r="AB17">
        <v>3.6809999999999996</v>
      </c>
      <c r="AC17">
        <v>0</v>
      </c>
      <c r="AD17">
        <v>2.79657</v>
      </c>
      <c r="AE17">
        <v>15.166195200000001</v>
      </c>
      <c r="AF17">
        <v>2.7225000000000001</v>
      </c>
      <c r="AG17">
        <v>12.451171200000001</v>
      </c>
      <c r="AH17">
        <v>0</v>
      </c>
      <c r="AI17">
        <v>0</v>
      </c>
      <c r="AJ17">
        <v>0</v>
      </c>
      <c r="AK17">
        <v>7.863859999999999</v>
      </c>
      <c r="AL17">
        <v>0</v>
      </c>
      <c r="AM17">
        <v>0</v>
      </c>
      <c r="AN17">
        <v>0.78432999999999997</v>
      </c>
      <c r="AO17">
        <v>8.5689239999999991</v>
      </c>
      <c r="AP17">
        <v>3.5372391266810879</v>
      </c>
      <c r="AQ17">
        <v>0</v>
      </c>
      <c r="AR17">
        <v>3.3870000000000009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564.10296495886405</v>
      </c>
      <c r="DN17">
        <v>19.673472775539718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9.3552996990570438</v>
      </c>
      <c r="L18">
        <v>288.00370847325013</v>
      </c>
      <c r="M18">
        <v>19.021198464363213</v>
      </c>
      <c r="N18">
        <v>17.984708583539383</v>
      </c>
      <c r="O18">
        <v>0</v>
      </c>
      <c r="P18">
        <v>31.636038635223287</v>
      </c>
      <c r="Q18">
        <v>0</v>
      </c>
      <c r="R18">
        <v>13.005700683426898</v>
      </c>
      <c r="S18">
        <v>0</v>
      </c>
      <c r="T18">
        <v>0</v>
      </c>
      <c r="U18">
        <v>53.526058718861215</v>
      </c>
      <c r="V18">
        <v>3.4965517241379311</v>
      </c>
      <c r="W18">
        <v>11.728727666486195</v>
      </c>
      <c r="X18">
        <v>30.166425576617797</v>
      </c>
      <c r="Y18">
        <v>0</v>
      </c>
      <c r="Z18">
        <v>0</v>
      </c>
      <c r="AA18">
        <v>0</v>
      </c>
      <c r="AB18">
        <v>3.6809999999999996</v>
      </c>
      <c r="AC18">
        <v>0</v>
      </c>
      <c r="AD18">
        <v>2.79657</v>
      </c>
      <c r="AE18">
        <v>15.166195200000001</v>
      </c>
      <c r="AF18">
        <v>2.7225000000000001</v>
      </c>
      <c r="AG18">
        <v>12.451171200000001</v>
      </c>
      <c r="AH18">
        <v>0</v>
      </c>
      <c r="AI18">
        <v>0</v>
      </c>
      <c r="AJ18">
        <v>0</v>
      </c>
      <c r="AK18">
        <v>7.863859999999999</v>
      </c>
      <c r="AL18">
        <v>0</v>
      </c>
      <c r="AM18">
        <v>0</v>
      </c>
      <c r="AN18">
        <v>0.78432999999999997</v>
      </c>
      <c r="AO18">
        <v>8.5689239999999991</v>
      </c>
      <c r="AP18">
        <v>3.5372391266810879</v>
      </c>
      <c r="AQ18">
        <v>0</v>
      </c>
      <c r="AR18">
        <v>3.3870000000000009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523.51418092288225</v>
      </c>
      <c r="DN18">
        <v>18.257926828762134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9.3552996990570438</v>
      </c>
      <c r="L19">
        <v>288.00370847325013</v>
      </c>
      <c r="M19">
        <v>19.021198464363213</v>
      </c>
      <c r="N19">
        <v>17.984708583539383</v>
      </c>
      <c r="O19">
        <v>0</v>
      </c>
      <c r="P19">
        <v>31.636038635223287</v>
      </c>
      <c r="Q19">
        <v>0</v>
      </c>
      <c r="R19">
        <v>13.005700683426898</v>
      </c>
      <c r="S19">
        <v>0</v>
      </c>
      <c r="T19">
        <v>0</v>
      </c>
      <c r="U19">
        <v>53.526058718861215</v>
      </c>
      <c r="V19">
        <v>3.4965517241379311</v>
      </c>
      <c r="W19">
        <v>11.728727666486195</v>
      </c>
      <c r="X19">
        <v>30.166425576617797</v>
      </c>
      <c r="Y19">
        <v>0</v>
      </c>
      <c r="Z19">
        <v>0</v>
      </c>
      <c r="AA19">
        <v>0</v>
      </c>
      <c r="AB19">
        <v>3.6809999999999996</v>
      </c>
      <c r="AC19">
        <v>0</v>
      </c>
      <c r="AD19">
        <v>2.79657</v>
      </c>
      <c r="AE19">
        <v>15.166195200000001</v>
      </c>
      <c r="AF19">
        <v>2.7225000000000001</v>
      </c>
      <c r="AG19">
        <v>12.451171200000001</v>
      </c>
      <c r="AH19">
        <v>0</v>
      </c>
      <c r="AI19">
        <v>0</v>
      </c>
      <c r="AJ19">
        <v>0</v>
      </c>
      <c r="AK19">
        <v>7.863859999999999</v>
      </c>
      <c r="AL19">
        <v>0</v>
      </c>
      <c r="AM19">
        <v>0</v>
      </c>
      <c r="AN19">
        <v>0.78432999999999997</v>
      </c>
      <c r="AO19">
        <v>8.5689239999999991</v>
      </c>
      <c r="AP19">
        <v>3.5372391266810879</v>
      </c>
      <c r="AQ19">
        <v>0</v>
      </c>
      <c r="AR19">
        <v>2.7096000000000009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522.85960942559961</v>
      </c>
      <c r="DN19">
        <v>18.235098326044742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9.3554025705975015</v>
      </c>
      <c r="L20">
        <v>288.00664282575195</v>
      </c>
      <c r="M20">
        <v>19.021198464363213</v>
      </c>
      <c r="N20">
        <v>17.984708583539383</v>
      </c>
      <c r="O20">
        <v>0</v>
      </c>
      <c r="P20">
        <v>31.636038635223287</v>
      </c>
      <c r="Q20">
        <v>0</v>
      </c>
      <c r="R20">
        <v>13.005700683426898</v>
      </c>
      <c r="S20">
        <v>0</v>
      </c>
      <c r="T20">
        <v>0</v>
      </c>
      <c r="U20">
        <v>53.526058718861215</v>
      </c>
      <c r="V20">
        <v>3.4965517241379311</v>
      </c>
      <c r="W20">
        <v>11.728727666486195</v>
      </c>
      <c r="X20">
        <v>30.166425576617797</v>
      </c>
      <c r="Y20">
        <v>0</v>
      </c>
      <c r="Z20">
        <v>0</v>
      </c>
      <c r="AA20">
        <v>0</v>
      </c>
      <c r="AB20">
        <v>3.6809999999999996</v>
      </c>
      <c r="AC20">
        <v>0</v>
      </c>
      <c r="AD20">
        <v>2.79657</v>
      </c>
      <c r="AE20">
        <v>15.166195200000001</v>
      </c>
      <c r="AF20">
        <v>2.7225000000000001</v>
      </c>
      <c r="AG20">
        <v>12.451171200000001</v>
      </c>
      <c r="AH20">
        <v>0</v>
      </c>
      <c r="AI20">
        <v>0</v>
      </c>
      <c r="AJ20">
        <v>0</v>
      </c>
      <c r="AK20">
        <v>7.863859999999999</v>
      </c>
      <c r="AL20">
        <v>0</v>
      </c>
      <c r="AM20">
        <v>0</v>
      </c>
      <c r="AN20">
        <v>0.78432999999999997</v>
      </c>
      <c r="AO20">
        <v>8.5689239999999991</v>
      </c>
      <c r="AP20">
        <v>3.5372391266810879</v>
      </c>
      <c r="AQ20">
        <v>0</v>
      </c>
      <c r="AR20">
        <v>2.7096000000000009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522.86254373542329</v>
      </c>
      <c r="DN20">
        <v>18.235201240263393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9.3553415650118907</v>
      </c>
      <c r="L21">
        <v>330.00797495716222</v>
      </c>
      <c r="M21">
        <v>19.021198464363213</v>
      </c>
      <c r="N21">
        <v>17.984708583539383</v>
      </c>
      <c r="O21">
        <v>0</v>
      </c>
      <c r="P21">
        <v>31.636038635223287</v>
      </c>
      <c r="Q21">
        <v>0</v>
      </c>
      <c r="R21">
        <v>13.005700683426898</v>
      </c>
      <c r="S21">
        <v>0</v>
      </c>
      <c r="T21">
        <v>0</v>
      </c>
      <c r="U21">
        <v>53.526058718861215</v>
      </c>
      <c r="V21">
        <v>3.4965517241379311</v>
      </c>
      <c r="W21">
        <v>11.728727666486195</v>
      </c>
      <c r="X21">
        <v>30.166425576617797</v>
      </c>
      <c r="Y21">
        <v>0</v>
      </c>
      <c r="Z21">
        <v>0</v>
      </c>
      <c r="AA21">
        <v>0</v>
      </c>
      <c r="AB21">
        <v>3.6809999999999996</v>
      </c>
      <c r="AC21">
        <v>0</v>
      </c>
      <c r="AD21">
        <v>2.79657</v>
      </c>
      <c r="AE21">
        <v>15.166195200000001</v>
      </c>
      <c r="AF21">
        <v>2.7225000000000001</v>
      </c>
      <c r="AG21">
        <v>12.451171200000001</v>
      </c>
      <c r="AH21">
        <v>0</v>
      </c>
      <c r="AI21">
        <v>0</v>
      </c>
      <c r="AJ21">
        <v>0</v>
      </c>
      <c r="AK21">
        <v>7.863859999999999</v>
      </c>
      <c r="AL21">
        <v>0</v>
      </c>
      <c r="AM21">
        <v>0</v>
      </c>
      <c r="AN21">
        <v>0.78432999999999997</v>
      </c>
      <c r="AO21">
        <v>8.3885255999999995</v>
      </c>
      <c r="AP21">
        <v>3.5372391266810879</v>
      </c>
      <c r="AQ21">
        <v>0</v>
      </c>
      <c r="AR21">
        <v>2.7096000000000009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563.27405317238936</v>
      </c>
      <c r="DN21">
        <v>19.644564529121823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9.3553415650118907</v>
      </c>
      <c r="L22">
        <v>388.00727008612017</v>
      </c>
      <c r="M22">
        <v>19.021198464363213</v>
      </c>
      <c r="N22">
        <v>17.984708583539383</v>
      </c>
      <c r="O22">
        <v>0</v>
      </c>
      <c r="P22">
        <v>31.636038635223287</v>
      </c>
      <c r="Q22">
        <v>6.126939409632314</v>
      </c>
      <c r="R22">
        <v>13.005700683426898</v>
      </c>
      <c r="S22">
        <v>8.1033130588235309</v>
      </c>
      <c r="T22">
        <v>0</v>
      </c>
      <c r="U22">
        <v>53.526058718861215</v>
      </c>
      <c r="V22">
        <v>3.4965517241379311</v>
      </c>
      <c r="W22">
        <v>11.728727666486195</v>
      </c>
      <c r="X22">
        <v>30.166425576617797</v>
      </c>
      <c r="Y22">
        <v>0</v>
      </c>
      <c r="Z22">
        <v>2.0007000000000006</v>
      </c>
      <c r="AA22">
        <v>0</v>
      </c>
      <c r="AB22">
        <v>3.6809999999999996</v>
      </c>
      <c r="AC22">
        <v>0</v>
      </c>
      <c r="AD22">
        <v>2.79657</v>
      </c>
      <c r="AE22">
        <v>15.166195200000001</v>
      </c>
      <c r="AF22">
        <v>2.7225000000000001</v>
      </c>
      <c r="AG22">
        <v>12.451171200000001</v>
      </c>
      <c r="AH22">
        <v>7.1763380000000003</v>
      </c>
      <c r="AI22">
        <v>0</v>
      </c>
      <c r="AJ22">
        <v>0</v>
      </c>
      <c r="AK22">
        <v>7.863859999999999</v>
      </c>
      <c r="AL22">
        <v>0</v>
      </c>
      <c r="AM22">
        <v>0</v>
      </c>
      <c r="AN22">
        <v>0.78432999999999997</v>
      </c>
      <c r="AO22">
        <v>8.3885255999999995</v>
      </c>
      <c r="AP22">
        <v>3.5372391266810879</v>
      </c>
      <c r="AQ22">
        <v>0</v>
      </c>
      <c r="AR22">
        <v>2.7096000000000009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641.93723718803562</v>
      </c>
      <c r="DN22">
        <v>22.387966110889217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9.3553415650118907</v>
      </c>
      <c r="L23">
        <v>388.00727008612017</v>
      </c>
      <c r="M23">
        <v>19.021198464363213</v>
      </c>
      <c r="N23">
        <v>17.984708583539383</v>
      </c>
      <c r="O23">
        <v>0</v>
      </c>
      <c r="P23">
        <v>31.636038635223287</v>
      </c>
      <c r="Q23">
        <v>6.126939409632314</v>
      </c>
      <c r="R23">
        <v>13.005700683426898</v>
      </c>
      <c r="S23">
        <v>8.1033130588235309</v>
      </c>
      <c r="T23">
        <v>0</v>
      </c>
      <c r="U23">
        <v>53.526058718861215</v>
      </c>
      <c r="V23">
        <v>3.4965517241379311</v>
      </c>
      <c r="W23">
        <v>11.728727666486195</v>
      </c>
      <c r="X23">
        <v>30.166425576617797</v>
      </c>
      <c r="Y23">
        <v>0</v>
      </c>
      <c r="Z23">
        <v>2.0007000000000006</v>
      </c>
      <c r="AA23">
        <v>0</v>
      </c>
      <c r="AB23">
        <v>3.6809999999999996</v>
      </c>
      <c r="AC23">
        <v>0</v>
      </c>
      <c r="AD23">
        <v>2.79657</v>
      </c>
      <c r="AE23">
        <v>15.166195200000001</v>
      </c>
      <c r="AF23">
        <v>2.7225000000000001</v>
      </c>
      <c r="AG23">
        <v>12.451171200000001</v>
      </c>
      <c r="AH23">
        <v>14.527000000000001</v>
      </c>
      <c r="AI23">
        <v>0</v>
      </c>
      <c r="AJ23">
        <v>0</v>
      </c>
      <c r="AK23">
        <v>7.863859999999999</v>
      </c>
      <c r="AL23">
        <v>0</v>
      </c>
      <c r="AM23">
        <v>0</v>
      </c>
      <c r="AN23">
        <v>0.78432999999999997</v>
      </c>
      <c r="AO23">
        <v>8.3885255999999995</v>
      </c>
      <c r="AP23">
        <v>3.5372391266810879</v>
      </c>
      <c r="AQ23">
        <v>0</v>
      </c>
      <c r="AR23">
        <v>14.902800000000003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660.82247087603275</v>
      </c>
      <c r="DN23">
        <v>23.046594422892053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9.3553415650118907</v>
      </c>
      <c r="L24">
        <v>317.48495908828454</v>
      </c>
      <c r="M24">
        <v>19.021198464363213</v>
      </c>
      <c r="N24">
        <v>17.984708583539383</v>
      </c>
      <c r="O24">
        <v>0</v>
      </c>
      <c r="P24">
        <v>31.636038635223287</v>
      </c>
      <c r="Q24">
        <v>6.126939409632314</v>
      </c>
      <c r="R24">
        <v>13.005700683426898</v>
      </c>
      <c r="S24">
        <v>8.1033130588235309</v>
      </c>
      <c r="T24">
        <v>0</v>
      </c>
      <c r="U24">
        <v>53.526058718861215</v>
      </c>
      <c r="V24">
        <v>3.4965517241379311</v>
      </c>
      <c r="W24">
        <v>11.728727666486195</v>
      </c>
      <c r="X24">
        <v>30.166425576617797</v>
      </c>
      <c r="Y24">
        <v>0</v>
      </c>
      <c r="Z24">
        <v>2.0007000000000006</v>
      </c>
      <c r="AA24">
        <v>0</v>
      </c>
      <c r="AB24">
        <v>3.6809999999999996</v>
      </c>
      <c r="AC24">
        <v>0</v>
      </c>
      <c r="AD24">
        <v>2.79657</v>
      </c>
      <c r="AE24">
        <v>15.166195200000001</v>
      </c>
      <c r="AF24">
        <v>2.7225000000000001</v>
      </c>
      <c r="AG24">
        <v>12.451171200000001</v>
      </c>
      <c r="AH24">
        <v>21.529014000000004</v>
      </c>
      <c r="AI24">
        <v>0</v>
      </c>
      <c r="AJ24">
        <v>0</v>
      </c>
      <c r="AK24">
        <v>7.863859999999999</v>
      </c>
      <c r="AL24">
        <v>0</v>
      </c>
      <c r="AM24">
        <v>0</v>
      </c>
      <c r="AN24">
        <v>0.78432999999999997</v>
      </c>
      <c r="AO24">
        <v>8.3885255999999995</v>
      </c>
      <c r="AP24">
        <v>3.5372391266810879</v>
      </c>
      <c r="AQ24">
        <v>0</v>
      </c>
      <c r="AR24">
        <v>14.902800000000003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599.44280787783975</v>
      </c>
      <c r="DN24">
        <v>20.905960423249478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9.3553415650118907</v>
      </c>
      <c r="L25">
        <v>386.55855705648037</v>
      </c>
      <c r="M25">
        <v>19.021198464363213</v>
      </c>
      <c r="N25">
        <v>17.984708583539383</v>
      </c>
      <c r="O25">
        <v>0</v>
      </c>
      <c r="P25">
        <v>31.636038635223287</v>
      </c>
      <c r="Q25">
        <v>6.126939409632314</v>
      </c>
      <c r="R25">
        <v>13.005700683426898</v>
      </c>
      <c r="S25">
        <v>8.1033130588235309</v>
      </c>
      <c r="T25">
        <v>0</v>
      </c>
      <c r="U25">
        <v>53.526058718861215</v>
      </c>
      <c r="V25">
        <v>3.4965517241379311</v>
      </c>
      <c r="W25">
        <v>11.728727666486195</v>
      </c>
      <c r="X25">
        <v>30.166425576617797</v>
      </c>
      <c r="Y25">
        <v>0</v>
      </c>
      <c r="Z25">
        <v>0.33750000000000002</v>
      </c>
      <c r="AA25">
        <v>0</v>
      </c>
      <c r="AB25">
        <v>3.6809999999999996</v>
      </c>
      <c r="AC25">
        <v>0</v>
      </c>
      <c r="AD25">
        <v>3.5261099999999992</v>
      </c>
      <c r="AE25">
        <v>15.166195200000001</v>
      </c>
      <c r="AF25">
        <v>2.7225000000000001</v>
      </c>
      <c r="AG25">
        <v>12.451171200000001</v>
      </c>
      <c r="AH25">
        <v>28.705351999999998</v>
      </c>
      <c r="AI25">
        <v>0</v>
      </c>
      <c r="AJ25">
        <v>0</v>
      </c>
      <c r="AK25">
        <v>7.863859999999999</v>
      </c>
      <c r="AL25">
        <v>0</v>
      </c>
      <c r="AM25">
        <v>0</v>
      </c>
      <c r="AN25">
        <v>0.78432999999999997</v>
      </c>
      <c r="AO25">
        <v>8.3885255999999995</v>
      </c>
      <c r="AP25">
        <v>3.5372391266810879</v>
      </c>
      <c r="AQ25">
        <v>4.6391999999999989</v>
      </c>
      <c r="AR25">
        <v>2.7096000000000009</v>
      </c>
      <c r="AS25">
        <v>2.8889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664.92149572067501</v>
      </c>
      <c r="DN25">
        <v>23.18954854861002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9.3553415650118907</v>
      </c>
      <c r="L26">
        <v>386.55855705648037</v>
      </c>
      <c r="M26">
        <v>19.021198464363213</v>
      </c>
      <c r="N26">
        <v>17.984708583539383</v>
      </c>
      <c r="O26">
        <v>0</v>
      </c>
      <c r="P26">
        <v>31.636038635223287</v>
      </c>
      <c r="Q26">
        <v>6.126939409632314</v>
      </c>
      <c r="R26">
        <v>13.005700683426898</v>
      </c>
      <c r="S26">
        <v>8.1033130588235309</v>
      </c>
      <c r="T26">
        <v>0</v>
      </c>
      <c r="U26">
        <v>53.526058718861215</v>
      </c>
      <c r="V26">
        <v>3.4965517241379311</v>
      </c>
      <c r="W26">
        <v>11.728727666486195</v>
      </c>
      <c r="X26">
        <v>30.166425576617797</v>
      </c>
      <c r="Y26">
        <v>0</v>
      </c>
      <c r="Z26">
        <v>0.33750000000000002</v>
      </c>
      <c r="AA26">
        <v>4.1197632387069536</v>
      </c>
      <c r="AB26">
        <v>3.6809999999999996</v>
      </c>
      <c r="AC26">
        <v>0</v>
      </c>
      <c r="AD26">
        <v>5.59314</v>
      </c>
      <c r="AE26">
        <v>15.166195200000001</v>
      </c>
      <c r="AF26">
        <v>2.7225000000000001</v>
      </c>
      <c r="AG26">
        <v>12.451171200000001</v>
      </c>
      <c r="AH26">
        <v>28.705351999999998</v>
      </c>
      <c r="AI26">
        <v>0</v>
      </c>
      <c r="AJ26">
        <v>0</v>
      </c>
      <c r="AK26">
        <v>7.863859999999999</v>
      </c>
      <c r="AL26">
        <v>0</v>
      </c>
      <c r="AM26">
        <v>1.5542000000000002</v>
      </c>
      <c r="AN26">
        <v>0.78432999999999997</v>
      </c>
      <c r="AO26">
        <v>8.3885255999999995</v>
      </c>
      <c r="AP26">
        <v>3.5372391266810879</v>
      </c>
      <c r="AQ26">
        <v>14.323529999999998</v>
      </c>
      <c r="AR26">
        <v>2.7096000000000009</v>
      </c>
      <c r="AS26">
        <v>2.8889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681.75949235606049</v>
      </c>
      <c r="DN26">
        <v>23.77687515193146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9.3553415650118907</v>
      </c>
      <c r="L27">
        <v>386.55855705648037</v>
      </c>
      <c r="M27">
        <v>19.021198464363213</v>
      </c>
      <c r="N27">
        <v>17.984708583539383</v>
      </c>
      <c r="O27">
        <v>0</v>
      </c>
      <c r="P27">
        <v>31.636038635223287</v>
      </c>
      <c r="Q27">
        <v>6.126939409632314</v>
      </c>
      <c r="R27">
        <v>13.005700683426898</v>
      </c>
      <c r="S27">
        <v>8.1033130588235309</v>
      </c>
      <c r="T27">
        <v>0</v>
      </c>
      <c r="U27">
        <v>53.526058718861215</v>
      </c>
      <c r="V27">
        <v>3.4965517241379311</v>
      </c>
      <c r="W27">
        <v>11.728727666486195</v>
      </c>
      <c r="X27">
        <v>30.166425576617797</v>
      </c>
      <c r="Y27">
        <v>0</v>
      </c>
      <c r="Z27">
        <v>1.0125</v>
      </c>
      <c r="AA27">
        <v>8.6030349984762857</v>
      </c>
      <c r="AB27">
        <v>8.0572999999999997</v>
      </c>
      <c r="AC27">
        <v>0</v>
      </c>
      <c r="AD27">
        <v>8.3897100000000009</v>
      </c>
      <c r="AE27">
        <v>15.166195200000001</v>
      </c>
      <c r="AF27">
        <v>2.7225000000000001</v>
      </c>
      <c r="AG27">
        <v>12.451171200000001</v>
      </c>
      <c r="AH27">
        <v>35.881690000000006</v>
      </c>
      <c r="AI27">
        <v>0</v>
      </c>
      <c r="AJ27">
        <v>0</v>
      </c>
      <c r="AK27">
        <v>7.863859999999999</v>
      </c>
      <c r="AL27">
        <v>0</v>
      </c>
      <c r="AM27">
        <v>3.2392799999999999</v>
      </c>
      <c r="AN27">
        <v>0.78432999999999997</v>
      </c>
      <c r="AO27">
        <v>8.1179280000000009</v>
      </c>
      <c r="AP27">
        <v>3.5372391266810879</v>
      </c>
      <c r="AQ27">
        <v>19.098039999999994</v>
      </c>
      <c r="AR27">
        <v>2.7096000000000009</v>
      </c>
      <c r="AS27">
        <v>2.8889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706.58989178568152</v>
      </c>
      <c r="DN27">
        <v>24.642947882079927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9.3553415650118907</v>
      </c>
      <c r="L28">
        <v>386.55855705648037</v>
      </c>
      <c r="M28">
        <v>19.021198464363213</v>
      </c>
      <c r="N28">
        <v>17.984708583539383</v>
      </c>
      <c r="O28">
        <v>0</v>
      </c>
      <c r="P28">
        <v>31.636038635223287</v>
      </c>
      <c r="Q28">
        <v>6.126939409632314</v>
      </c>
      <c r="R28">
        <v>13.005700683426898</v>
      </c>
      <c r="S28">
        <v>8.1033130588235309</v>
      </c>
      <c r="T28">
        <v>0</v>
      </c>
      <c r="U28">
        <v>53.526058718861215</v>
      </c>
      <c r="V28">
        <v>3.4965517241379311</v>
      </c>
      <c r="W28">
        <v>11.728727666486195</v>
      </c>
      <c r="X28">
        <v>30.166425576617797</v>
      </c>
      <c r="Y28">
        <v>0</v>
      </c>
      <c r="Z28">
        <v>6.0021000000000013</v>
      </c>
      <c r="AA28">
        <v>12.916669448416508</v>
      </c>
      <c r="AB28">
        <v>12.12276</v>
      </c>
      <c r="AC28">
        <v>8.9169460386367216</v>
      </c>
      <c r="AD28">
        <v>11.2122192</v>
      </c>
      <c r="AE28">
        <v>15.166195200000001</v>
      </c>
      <c r="AF28">
        <v>6.0499999999999989</v>
      </c>
      <c r="AG28">
        <v>12.451171200000001</v>
      </c>
      <c r="AH28">
        <v>43.058028000000007</v>
      </c>
      <c r="AI28">
        <v>0</v>
      </c>
      <c r="AJ28">
        <v>0</v>
      </c>
      <c r="AK28">
        <v>7.863859999999999</v>
      </c>
      <c r="AL28">
        <v>0</v>
      </c>
      <c r="AM28">
        <v>4.8589200000000003</v>
      </c>
      <c r="AN28">
        <v>0.78432999999999997</v>
      </c>
      <c r="AO28">
        <v>8.1179280000000009</v>
      </c>
      <c r="AP28">
        <v>3.5372391266810879</v>
      </c>
      <c r="AQ28">
        <v>19.098039999999994</v>
      </c>
      <c r="AR28">
        <v>2.7096000000000009</v>
      </c>
      <c r="AS28">
        <v>2.8889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742.56671526555363</v>
      </c>
      <c r="DN28">
        <v>25.897752090784845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9.3553415650118907</v>
      </c>
      <c r="L29">
        <v>386.55855705648037</v>
      </c>
      <c r="M29">
        <v>19.021198464363213</v>
      </c>
      <c r="N29">
        <v>17.984708583539383</v>
      </c>
      <c r="O29">
        <v>0</v>
      </c>
      <c r="P29">
        <v>31.636038635223287</v>
      </c>
      <c r="Q29">
        <v>6.126939409632314</v>
      </c>
      <c r="R29">
        <v>13.005700683426898</v>
      </c>
      <c r="S29">
        <v>8.1033130588235309</v>
      </c>
      <c r="T29">
        <v>0</v>
      </c>
      <c r="U29">
        <v>53.526058718861215</v>
      </c>
      <c r="V29">
        <v>3.4965517241379311</v>
      </c>
      <c r="W29">
        <v>11.728727666486195</v>
      </c>
      <c r="X29">
        <v>30.166425576617797</v>
      </c>
      <c r="Y29">
        <v>0</v>
      </c>
      <c r="Z29">
        <v>6.0021000000000013</v>
      </c>
      <c r="AA29">
        <v>12.916669448416508</v>
      </c>
      <c r="AB29">
        <v>12.12276</v>
      </c>
      <c r="AC29">
        <v>8.9169460386367216</v>
      </c>
      <c r="AD29">
        <v>11.2122192</v>
      </c>
      <c r="AE29">
        <v>15.166195200000001</v>
      </c>
      <c r="AF29">
        <v>6.0499999999999989</v>
      </c>
      <c r="AG29">
        <v>12.451171200000001</v>
      </c>
      <c r="AH29">
        <v>43.058028000000007</v>
      </c>
      <c r="AI29">
        <v>0</v>
      </c>
      <c r="AJ29">
        <v>0</v>
      </c>
      <c r="AK29">
        <v>7.863859999999999</v>
      </c>
      <c r="AL29">
        <v>0</v>
      </c>
      <c r="AM29">
        <v>4.8589200000000003</v>
      </c>
      <c r="AN29">
        <v>0.78432999999999997</v>
      </c>
      <c r="AO29">
        <v>8.1179280000000009</v>
      </c>
      <c r="AP29">
        <v>3.5372391266810879</v>
      </c>
      <c r="AQ29">
        <v>19.098039999999994</v>
      </c>
      <c r="AR29">
        <v>2.7096000000000009</v>
      </c>
      <c r="AS29">
        <v>2.8889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742.56671526555363</v>
      </c>
      <c r="DN29">
        <v>25.897752090784845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9.3553415650118907</v>
      </c>
      <c r="L30">
        <v>386.55855705648037</v>
      </c>
      <c r="M30">
        <v>19.021198464363213</v>
      </c>
      <c r="N30">
        <v>17.984708583539383</v>
      </c>
      <c r="O30">
        <v>0</v>
      </c>
      <c r="P30">
        <v>31.636038635223287</v>
      </c>
      <c r="Q30">
        <v>6.126939409632314</v>
      </c>
      <c r="R30">
        <v>13.005700683426898</v>
      </c>
      <c r="S30">
        <v>8.1033130588235309</v>
      </c>
      <c r="T30">
        <v>0</v>
      </c>
      <c r="U30">
        <v>53.526058718861215</v>
      </c>
      <c r="V30">
        <v>3.4965517241379311</v>
      </c>
      <c r="W30">
        <v>11.728727666486195</v>
      </c>
      <c r="X30">
        <v>30.166425576617797</v>
      </c>
      <c r="Y30">
        <v>0</v>
      </c>
      <c r="Z30">
        <v>6.0021000000000013</v>
      </c>
      <c r="AA30">
        <v>12.916669448416508</v>
      </c>
      <c r="AB30">
        <v>12.12276</v>
      </c>
      <c r="AC30">
        <v>8.9169460386367216</v>
      </c>
      <c r="AD30">
        <v>11.2122192</v>
      </c>
      <c r="AE30">
        <v>15.166195200000001</v>
      </c>
      <c r="AF30">
        <v>6.0499999999999989</v>
      </c>
      <c r="AG30">
        <v>12.451171200000001</v>
      </c>
      <c r="AH30">
        <v>43.058028000000007</v>
      </c>
      <c r="AI30">
        <v>0</v>
      </c>
      <c r="AJ30">
        <v>0</v>
      </c>
      <c r="AK30">
        <v>7.863859999999999</v>
      </c>
      <c r="AL30">
        <v>0</v>
      </c>
      <c r="AM30">
        <v>4.8589200000000003</v>
      </c>
      <c r="AN30">
        <v>0.78432999999999997</v>
      </c>
      <c r="AO30">
        <v>8.1179280000000009</v>
      </c>
      <c r="AP30">
        <v>3.5372391266810879</v>
      </c>
      <c r="AQ30">
        <v>19.098039999999994</v>
      </c>
      <c r="AR30">
        <v>2.7096000000000009</v>
      </c>
      <c r="AS30">
        <v>2.8889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742.56671526555363</v>
      </c>
      <c r="DN30">
        <v>25.897752090784845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9.3553415650118907</v>
      </c>
      <c r="L31">
        <v>386.55855705648037</v>
      </c>
      <c r="M31">
        <v>19.021198464363213</v>
      </c>
      <c r="N31">
        <v>17.984708583539383</v>
      </c>
      <c r="O31">
        <v>0</v>
      </c>
      <c r="P31">
        <v>31.636038635223287</v>
      </c>
      <c r="Q31">
        <v>6.126939409632314</v>
      </c>
      <c r="R31">
        <v>9.4366240753194344</v>
      </c>
      <c r="S31">
        <v>8.1033130588235309</v>
      </c>
      <c r="T31">
        <v>0</v>
      </c>
      <c r="U31">
        <v>53.526058718861215</v>
      </c>
      <c r="V31">
        <v>3.4965517241379311</v>
      </c>
      <c r="W31">
        <v>11.728727666486195</v>
      </c>
      <c r="X31">
        <v>30.166425576617797</v>
      </c>
      <c r="Y31">
        <v>0</v>
      </c>
      <c r="Z31">
        <v>6.0021000000000013</v>
      </c>
      <c r="AA31">
        <v>12.916669448416508</v>
      </c>
      <c r="AB31">
        <v>12.12276</v>
      </c>
      <c r="AC31">
        <v>8.9169460386367216</v>
      </c>
      <c r="AD31">
        <v>11.2122192</v>
      </c>
      <c r="AE31">
        <v>15.166195200000001</v>
      </c>
      <c r="AF31">
        <v>6.0499999999999989</v>
      </c>
      <c r="AG31">
        <v>12.451171200000001</v>
      </c>
      <c r="AH31">
        <v>43.058028000000007</v>
      </c>
      <c r="AI31">
        <v>0</v>
      </c>
      <c r="AJ31">
        <v>0</v>
      </c>
      <c r="AK31">
        <v>7.863859999999999</v>
      </c>
      <c r="AL31">
        <v>0</v>
      </c>
      <c r="AM31">
        <v>4.8589200000000003</v>
      </c>
      <c r="AN31">
        <v>0.78432999999999997</v>
      </c>
      <c r="AO31">
        <v>8.1179280000000009</v>
      </c>
      <c r="AP31">
        <v>3.5372391266810879</v>
      </c>
      <c r="AQ31">
        <v>19.098039999999994</v>
      </c>
      <c r="AR31">
        <v>2.7096000000000009</v>
      </c>
      <c r="AS31">
        <v>2.8889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739.11791650228429</v>
      </c>
      <c r="DN31">
        <v>25.777474245946845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9.3553415650118907</v>
      </c>
      <c r="L32">
        <v>386.55855705648037</v>
      </c>
      <c r="M32">
        <v>19.021198464363213</v>
      </c>
      <c r="N32">
        <v>17.984708583539383</v>
      </c>
      <c r="O32">
        <v>0</v>
      </c>
      <c r="P32">
        <v>31.636038635223287</v>
      </c>
      <c r="Q32">
        <v>6.126939409632314</v>
      </c>
      <c r="R32">
        <v>9.4366240753194344</v>
      </c>
      <c r="S32">
        <v>8.1033130588235309</v>
      </c>
      <c r="T32">
        <v>0</v>
      </c>
      <c r="U32">
        <v>53.526058718861215</v>
      </c>
      <c r="V32">
        <v>3.4965517241379311</v>
      </c>
      <c r="W32">
        <v>11.728727666486195</v>
      </c>
      <c r="X32">
        <v>30.166425576617797</v>
      </c>
      <c r="Y32">
        <v>0</v>
      </c>
      <c r="Z32">
        <v>2.0007000000000006</v>
      </c>
      <c r="AA32">
        <v>8.6030349984762857</v>
      </c>
      <c r="AB32">
        <v>12.12276</v>
      </c>
      <c r="AC32">
        <v>2.9693200000000006</v>
      </c>
      <c r="AD32">
        <v>8.3897100000000009</v>
      </c>
      <c r="AE32">
        <v>15.166195200000001</v>
      </c>
      <c r="AF32">
        <v>2.7225000000000001</v>
      </c>
      <c r="AG32">
        <v>12.451171200000001</v>
      </c>
      <c r="AH32">
        <v>35.881690000000006</v>
      </c>
      <c r="AI32">
        <v>0</v>
      </c>
      <c r="AJ32">
        <v>0</v>
      </c>
      <c r="AK32">
        <v>7.863859999999999</v>
      </c>
      <c r="AL32">
        <v>0</v>
      </c>
      <c r="AM32">
        <v>1.6196399999999995</v>
      </c>
      <c r="AN32">
        <v>0.78432999999999997</v>
      </c>
      <c r="AO32">
        <v>8.1179280000000009</v>
      </c>
      <c r="AP32">
        <v>3.5372391266810879</v>
      </c>
      <c r="AQ32">
        <v>14.323529999999998</v>
      </c>
      <c r="AR32">
        <v>2.7096000000000009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704.71503133665681</v>
      </c>
      <c r="DN32">
        <v>24.577561722997324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9.3553415650118907</v>
      </c>
      <c r="L33">
        <v>386.55855705648037</v>
      </c>
      <c r="M33">
        <v>19.021198464363213</v>
      </c>
      <c r="N33">
        <v>17.984708583539383</v>
      </c>
      <c r="O33">
        <v>0</v>
      </c>
      <c r="P33">
        <v>31.636038635223287</v>
      </c>
      <c r="Q33">
        <v>6.126939409632314</v>
      </c>
      <c r="R33">
        <v>9.4366240753194344</v>
      </c>
      <c r="S33">
        <v>8.1033130588235309</v>
      </c>
      <c r="T33">
        <v>0</v>
      </c>
      <c r="U33">
        <v>53.526058718861215</v>
      </c>
      <c r="V33">
        <v>3.4965517241379311</v>
      </c>
      <c r="W33">
        <v>11.728727666486195</v>
      </c>
      <c r="X33">
        <v>30.166425576617797</v>
      </c>
      <c r="Y33">
        <v>0</v>
      </c>
      <c r="Z33">
        <v>2.0007000000000006</v>
      </c>
      <c r="AA33">
        <v>4.2894005485360642</v>
      </c>
      <c r="AB33">
        <v>8.0572999999999997</v>
      </c>
      <c r="AC33">
        <v>0</v>
      </c>
      <c r="AD33">
        <v>5.59314</v>
      </c>
      <c r="AE33">
        <v>15.166195200000001</v>
      </c>
      <c r="AF33">
        <v>2.7225000000000001</v>
      </c>
      <c r="AG33">
        <v>12.451171200000001</v>
      </c>
      <c r="AH33">
        <v>28.705351999999998</v>
      </c>
      <c r="AI33">
        <v>0</v>
      </c>
      <c r="AJ33">
        <v>0</v>
      </c>
      <c r="AK33">
        <v>7.863859999999999</v>
      </c>
      <c r="AL33">
        <v>0</v>
      </c>
      <c r="AM33">
        <v>1.6196399999999995</v>
      </c>
      <c r="AN33">
        <v>0.78432999999999997</v>
      </c>
      <c r="AO33">
        <v>7.215936000000001</v>
      </c>
      <c r="AP33">
        <v>3.5372391266810879</v>
      </c>
      <c r="AQ33">
        <v>9.5490199999999987</v>
      </c>
      <c r="AR33">
        <v>2.7096000000000009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678.62713145088219</v>
      </c>
      <c r="DN33">
        <v>23.667637158831614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9.3553415650118907</v>
      </c>
      <c r="L34">
        <v>386.55855705648037</v>
      </c>
      <c r="M34">
        <v>19.021198464363213</v>
      </c>
      <c r="N34">
        <v>17.984708583539383</v>
      </c>
      <c r="O34">
        <v>0</v>
      </c>
      <c r="P34">
        <v>31.636038635223287</v>
      </c>
      <c r="Q34">
        <v>6.126939409632314</v>
      </c>
      <c r="R34">
        <v>9.4366240753194344</v>
      </c>
      <c r="S34">
        <v>8.1033130588235309</v>
      </c>
      <c r="T34">
        <v>0</v>
      </c>
      <c r="U34">
        <v>53.526058718861215</v>
      </c>
      <c r="V34">
        <v>3.4965517241379311</v>
      </c>
      <c r="W34">
        <v>11.728727666486195</v>
      </c>
      <c r="X34">
        <v>30.166425576617797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15.166195200000001</v>
      </c>
      <c r="AF34">
        <v>2.7225000000000001</v>
      </c>
      <c r="AG34">
        <v>12.451171200000001</v>
      </c>
      <c r="AH34">
        <v>21.529014000000004</v>
      </c>
      <c r="AI34">
        <v>0</v>
      </c>
      <c r="AJ34">
        <v>0</v>
      </c>
      <c r="AK34">
        <v>7.863859999999999</v>
      </c>
      <c r="AL34">
        <v>0</v>
      </c>
      <c r="AM34">
        <v>0</v>
      </c>
      <c r="AN34">
        <v>0.78432999999999997</v>
      </c>
      <c r="AO34">
        <v>7.215936000000001</v>
      </c>
      <c r="AP34">
        <v>3.5372391266810879</v>
      </c>
      <c r="AQ34">
        <v>4.6391999999999989</v>
      </c>
      <c r="AR34">
        <v>2.7096000000000009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654.30732368224267</v>
      </c>
      <c r="DN34">
        <v>22.819376378935072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9.3553415650118907</v>
      </c>
      <c r="L35">
        <v>464.6345262528659</v>
      </c>
      <c r="M35">
        <v>19.021198464363213</v>
      </c>
      <c r="N35">
        <v>17.984708583539383</v>
      </c>
      <c r="O35">
        <v>0</v>
      </c>
      <c r="P35">
        <v>31.636038635223287</v>
      </c>
      <c r="Q35">
        <v>6.126939409632314</v>
      </c>
      <c r="R35">
        <v>9.4366240753194344</v>
      </c>
      <c r="S35">
        <v>8.1033130588235309</v>
      </c>
      <c r="T35">
        <v>0</v>
      </c>
      <c r="U35">
        <v>53.526058718861215</v>
      </c>
      <c r="V35">
        <v>3.4965517241379311</v>
      </c>
      <c r="W35">
        <v>11.728727666486195</v>
      </c>
      <c r="X35">
        <v>30.166425576617797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15.166195200000001</v>
      </c>
      <c r="AF35">
        <v>2.7225000000000001</v>
      </c>
      <c r="AG35">
        <v>12.451171200000001</v>
      </c>
      <c r="AH35">
        <v>21.529014000000004</v>
      </c>
      <c r="AI35">
        <v>0.97650000000000026</v>
      </c>
      <c r="AJ35">
        <v>0</v>
      </c>
      <c r="AK35">
        <v>7.863859999999999</v>
      </c>
      <c r="AL35">
        <v>0</v>
      </c>
      <c r="AM35">
        <v>0</v>
      </c>
      <c r="AN35">
        <v>0.78432999999999997</v>
      </c>
      <c r="AO35">
        <v>7.215936000000001</v>
      </c>
      <c r="AP35">
        <v>3.5372391266810879</v>
      </c>
      <c r="AQ35">
        <v>0</v>
      </c>
      <c r="AR35">
        <v>14.902800000000003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737.99515480575565</v>
      </c>
      <c r="DN35">
        <v>25.738014451807583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9.3553415650118907</v>
      </c>
      <c r="L36">
        <v>388.00477708745365</v>
      </c>
      <c r="M36">
        <v>19.021198464363213</v>
      </c>
      <c r="N36">
        <v>17.984708583539383</v>
      </c>
      <c r="O36">
        <v>0</v>
      </c>
      <c r="P36">
        <v>31.636038635223287</v>
      </c>
      <c r="Q36">
        <v>6.1255488435374152</v>
      </c>
      <c r="R36">
        <v>9.4366240753194344</v>
      </c>
      <c r="S36">
        <v>8.1040704652378484</v>
      </c>
      <c r="T36">
        <v>0</v>
      </c>
      <c r="U36">
        <v>53.526058718861215</v>
      </c>
      <c r="V36">
        <v>3.4965517241379311</v>
      </c>
      <c r="W36">
        <v>11.728727666486195</v>
      </c>
      <c r="X36">
        <v>30.166425576617797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15.166195200000001</v>
      </c>
      <c r="AF36">
        <v>2.7225000000000001</v>
      </c>
      <c r="AG36">
        <v>12.451171200000001</v>
      </c>
      <c r="AH36">
        <v>11.621600000000003</v>
      </c>
      <c r="AI36">
        <v>1.9530000000000005</v>
      </c>
      <c r="AJ36">
        <v>0</v>
      </c>
      <c r="AK36">
        <v>7.863859999999999</v>
      </c>
      <c r="AL36">
        <v>0</v>
      </c>
      <c r="AM36">
        <v>0</v>
      </c>
      <c r="AN36">
        <v>0.78432999999999997</v>
      </c>
      <c r="AO36">
        <v>7.215936000000001</v>
      </c>
      <c r="AP36">
        <v>3.5372391266810879</v>
      </c>
      <c r="AQ36">
        <v>0</v>
      </c>
      <c r="AR36">
        <v>14.902800000000003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655.31727404049525</v>
      </c>
      <c r="DN36">
        <v>22.854598891975098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9.3554439437106112</v>
      </c>
      <c r="L37">
        <v>387.99838457266901</v>
      </c>
      <c r="M37">
        <v>19.021198464363213</v>
      </c>
      <c r="N37">
        <v>17.984708583539383</v>
      </c>
      <c r="O37">
        <v>0</v>
      </c>
      <c r="P37">
        <v>31.636038635223287</v>
      </c>
      <c r="Q37">
        <v>6.1337974380871039</v>
      </c>
      <c r="R37">
        <v>9.4390312815338042</v>
      </c>
      <c r="S37">
        <v>8.0948315112540197</v>
      </c>
      <c r="T37">
        <v>0</v>
      </c>
      <c r="U37">
        <v>53.526058718861215</v>
      </c>
      <c r="V37">
        <v>3.4965517241379311</v>
      </c>
      <c r="W37">
        <v>11.728727666486195</v>
      </c>
      <c r="X37">
        <v>30.165850884662692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15.166195200000001</v>
      </c>
      <c r="AF37">
        <v>2.7225000000000001</v>
      </c>
      <c r="AG37">
        <v>12.451171200000001</v>
      </c>
      <c r="AH37">
        <v>11.621600000000003</v>
      </c>
      <c r="AI37">
        <v>10.033732800000001</v>
      </c>
      <c r="AJ37">
        <v>0</v>
      </c>
      <c r="AK37">
        <v>7.863859999999999</v>
      </c>
      <c r="AL37">
        <v>0</v>
      </c>
      <c r="AM37">
        <v>0</v>
      </c>
      <c r="AN37">
        <v>0.78432999999999997</v>
      </c>
      <c r="AO37">
        <v>7.215936000000001</v>
      </c>
      <c r="AP37">
        <v>4.0206618073275031</v>
      </c>
      <c r="AQ37">
        <v>0</v>
      </c>
      <c r="AR37">
        <v>4.0644000000000009</v>
      </c>
      <c r="AS37">
        <v>2.8889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653.11437776858759</v>
      </c>
      <c r="DN37">
        <v>22.777802663268602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9.3553714113480506</v>
      </c>
      <c r="L38">
        <v>387.99838457266901</v>
      </c>
      <c r="M38">
        <v>19.021198464363213</v>
      </c>
      <c r="N38">
        <v>17.984708583539383</v>
      </c>
      <c r="O38">
        <v>0</v>
      </c>
      <c r="P38">
        <v>31.636038635223287</v>
      </c>
      <c r="Q38">
        <v>6.1296484147386456</v>
      </c>
      <c r="R38">
        <v>9.4390312815338042</v>
      </c>
      <c r="S38">
        <v>8.101720245795601</v>
      </c>
      <c r="T38">
        <v>0</v>
      </c>
      <c r="U38">
        <v>53.526058718861215</v>
      </c>
      <c r="V38">
        <v>3.4965517241379311</v>
      </c>
      <c r="W38">
        <v>11.728727666486195</v>
      </c>
      <c r="X38">
        <v>30.165850884662692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15.166195200000001</v>
      </c>
      <c r="AF38">
        <v>2.7225000000000001</v>
      </c>
      <c r="AG38">
        <v>12.451171200000001</v>
      </c>
      <c r="AH38">
        <v>11.621600000000003</v>
      </c>
      <c r="AI38">
        <v>15.050599200000004</v>
      </c>
      <c r="AJ38">
        <v>0</v>
      </c>
      <c r="AK38">
        <v>7.863859999999999</v>
      </c>
      <c r="AL38">
        <v>0</v>
      </c>
      <c r="AM38">
        <v>0</v>
      </c>
      <c r="AN38">
        <v>0.78432999999999997</v>
      </c>
      <c r="AO38">
        <v>7.215936000000001</v>
      </c>
      <c r="AP38">
        <v>4.0206618073275031</v>
      </c>
      <c r="AQ38">
        <v>0</v>
      </c>
      <c r="AR38">
        <v>3.3870000000000009</v>
      </c>
      <c r="AS38">
        <v>2.8889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657.31018153296452</v>
      </c>
      <c r="DN38">
        <v>22.924132477722182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9.3554782392439684</v>
      </c>
      <c r="L39">
        <v>329.99870641500559</v>
      </c>
      <c r="M39">
        <v>19.021198464363213</v>
      </c>
      <c r="N39">
        <v>17.984708583539383</v>
      </c>
      <c r="O39">
        <v>0</v>
      </c>
      <c r="P39">
        <v>31.636038635223287</v>
      </c>
      <c r="Q39">
        <v>2.9973379629629626</v>
      </c>
      <c r="R39">
        <v>9.4390312815338042</v>
      </c>
      <c r="S39">
        <v>0.22778431527093593</v>
      </c>
      <c r="T39">
        <v>0</v>
      </c>
      <c r="U39">
        <v>53.526058718861215</v>
      </c>
      <c r="V39">
        <v>3.4965517241379311</v>
      </c>
      <c r="W39">
        <v>11.728727666486195</v>
      </c>
      <c r="X39">
        <v>30.16627448221961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2.79657</v>
      </c>
      <c r="AE39">
        <v>15.166195200000001</v>
      </c>
      <c r="AF39">
        <v>2.7225000000000001</v>
      </c>
      <c r="AG39">
        <v>12.451171200000001</v>
      </c>
      <c r="AH39">
        <v>11.621600000000003</v>
      </c>
      <c r="AI39">
        <v>15.050599200000004</v>
      </c>
      <c r="AJ39">
        <v>0</v>
      </c>
      <c r="AK39">
        <v>7.863859999999999</v>
      </c>
      <c r="AL39">
        <v>0</v>
      </c>
      <c r="AM39">
        <v>0</v>
      </c>
      <c r="AN39">
        <v>0.78432999999999997</v>
      </c>
      <c r="AO39">
        <v>7.6669320000000001</v>
      </c>
      <c r="AP39">
        <v>4.0206618073275031</v>
      </c>
      <c r="AQ39">
        <v>0</v>
      </c>
      <c r="AR39">
        <v>3.3870000000000009</v>
      </c>
      <c r="AS39">
        <v>3.0952499999999996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591.26546298875496</v>
      </c>
      <c r="DN39">
        <v>20.620802907420639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9.355422278361095</v>
      </c>
      <c r="L40">
        <v>384.68477596741337</v>
      </c>
      <c r="M40">
        <v>19.021198464363213</v>
      </c>
      <c r="N40">
        <v>17.984708583539383</v>
      </c>
      <c r="O40">
        <v>0</v>
      </c>
      <c r="P40">
        <v>31.636038635223287</v>
      </c>
      <c r="Q40">
        <v>6.1296484147386456</v>
      </c>
      <c r="R40">
        <v>9.4390312815338042</v>
      </c>
      <c r="S40">
        <v>6.3762301842105265</v>
      </c>
      <c r="T40">
        <v>0</v>
      </c>
      <c r="U40">
        <v>53.526058718861215</v>
      </c>
      <c r="V40">
        <v>3.4965517241379311</v>
      </c>
      <c r="W40">
        <v>11.728727666486195</v>
      </c>
      <c r="X40">
        <v>30.16627448221961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2.79657</v>
      </c>
      <c r="AE40">
        <v>15.166195200000001</v>
      </c>
      <c r="AF40">
        <v>2.7225000000000001</v>
      </c>
      <c r="AG40">
        <v>12.451171200000001</v>
      </c>
      <c r="AH40">
        <v>11.621600000000003</v>
      </c>
      <c r="AI40">
        <v>15.050599200000004</v>
      </c>
      <c r="AJ40">
        <v>0</v>
      </c>
      <c r="AK40">
        <v>7.863859999999999</v>
      </c>
      <c r="AL40">
        <v>0</v>
      </c>
      <c r="AM40">
        <v>0</v>
      </c>
      <c r="AN40">
        <v>0.78432999999999997</v>
      </c>
      <c r="AO40">
        <v>7.6669320000000001</v>
      </c>
      <c r="AP40">
        <v>4.0206618073275031</v>
      </c>
      <c r="AQ40">
        <v>0</v>
      </c>
      <c r="AR40">
        <v>3.3870000000000009</v>
      </c>
      <c r="AS40">
        <v>3.0952499999999996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653.07655242530916</v>
      </c>
      <c r="DN40">
        <v>22.776483383106601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9.3553714113480506</v>
      </c>
      <c r="L41">
        <v>387.99838457266901</v>
      </c>
      <c r="M41">
        <v>19.021198464363213</v>
      </c>
      <c r="N41">
        <v>17.984708583539383</v>
      </c>
      <c r="O41">
        <v>0</v>
      </c>
      <c r="P41">
        <v>31.636038635223287</v>
      </c>
      <c r="Q41">
        <v>6.1296484147386456</v>
      </c>
      <c r="R41">
        <v>9.4390312815338042</v>
      </c>
      <c r="S41">
        <v>8.0730774935064922</v>
      </c>
      <c r="T41">
        <v>0</v>
      </c>
      <c r="U41">
        <v>53.526058718861215</v>
      </c>
      <c r="V41">
        <v>3.4965517241379311</v>
      </c>
      <c r="W41">
        <v>11.728727666486195</v>
      </c>
      <c r="X41">
        <v>30.16627448221961</v>
      </c>
      <c r="Y41">
        <v>0</v>
      </c>
      <c r="Z41">
        <v>0.67500000000000004</v>
      </c>
      <c r="AA41">
        <v>0</v>
      </c>
      <c r="AB41">
        <v>3.6809999999999996</v>
      </c>
      <c r="AC41">
        <v>0</v>
      </c>
      <c r="AD41">
        <v>2.79657</v>
      </c>
      <c r="AE41">
        <v>15.166195200000001</v>
      </c>
      <c r="AF41">
        <v>2.7225000000000001</v>
      </c>
      <c r="AG41">
        <v>12.451171200000001</v>
      </c>
      <c r="AH41">
        <v>11.621600000000003</v>
      </c>
      <c r="AI41">
        <v>10.033732800000001</v>
      </c>
      <c r="AJ41">
        <v>0</v>
      </c>
      <c r="AK41">
        <v>7.863859999999999</v>
      </c>
      <c r="AL41">
        <v>0</v>
      </c>
      <c r="AM41">
        <v>0</v>
      </c>
      <c r="AN41">
        <v>0.78432999999999997</v>
      </c>
      <c r="AO41">
        <v>7.6669320000000001</v>
      </c>
      <c r="AP41">
        <v>3.5372391266810879</v>
      </c>
      <c r="AQ41">
        <v>0</v>
      </c>
      <c r="AR41">
        <v>3.3870000000000009</v>
      </c>
      <c r="AS41">
        <v>3.0952499999999996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651.32218244585988</v>
      </c>
      <c r="DN41">
        <v>22.715269329448027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9.3554935404241526</v>
      </c>
      <c r="L42">
        <v>387.99838457266901</v>
      </c>
      <c r="M42">
        <v>19.021198464363213</v>
      </c>
      <c r="N42">
        <v>17.984708583539383</v>
      </c>
      <c r="O42">
        <v>0</v>
      </c>
      <c r="P42">
        <v>31.636038635223287</v>
      </c>
      <c r="Q42">
        <v>6.1296484147386456</v>
      </c>
      <c r="R42">
        <v>9.4390312815338042</v>
      </c>
      <c r="S42">
        <v>8.101720245795601</v>
      </c>
      <c r="T42">
        <v>0</v>
      </c>
      <c r="U42">
        <v>53.526058718861215</v>
      </c>
      <c r="V42">
        <v>3.4965517241379311</v>
      </c>
      <c r="W42">
        <v>11.728727666486195</v>
      </c>
      <c r="X42">
        <v>30.16627448221961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2.79657</v>
      </c>
      <c r="AE42">
        <v>15.166195200000001</v>
      </c>
      <c r="AF42">
        <v>2.7225000000000001</v>
      </c>
      <c r="AG42">
        <v>12.451171200000001</v>
      </c>
      <c r="AH42">
        <v>11.621600000000003</v>
      </c>
      <c r="AI42">
        <v>10.033732800000001</v>
      </c>
      <c r="AJ42">
        <v>0</v>
      </c>
      <c r="AK42">
        <v>7.863859999999999</v>
      </c>
      <c r="AL42">
        <v>0</v>
      </c>
      <c r="AM42">
        <v>0</v>
      </c>
      <c r="AN42">
        <v>0.78432999999999997</v>
      </c>
      <c r="AO42">
        <v>7.6669320000000001</v>
      </c>
      <c r="AP42">
        <v>3.5372391266810879</v>
      </c>
      <c r="AQ42">
        <v>0</v>
      </c>
      <c r="AR42">
        <v>3.3870000000000009</v>
      </c>
      <c r="AS42">
        <v>3.0952499999999996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650.69772524481255</v>
      </c>
      <c r="DN42">
        <v>22.693491411860627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9.3554439437106112</v>
      </c>
      <c r="L43">
        <v>387.99838457266901</v>
      </c>
      <c r="M43">
        <v>19.021198464363213</v>
      </c>
      <c r="N43">
        <v>17.984708583539383</v>
      </c>
      <c r="O43">
        <v>0</v>
      </c>
      <c r="P43">
        <v>31.636038635223287</v>
      </c>
      <c r="Q43">
        <v>6.1296484147386456</v>
      </c>
      <c r="R43">
        <v>7.5540731399747791</v>
      </c>
      <c r="S43">
        <v>8.101720245795601</v>
      </c>
      <c r="T43">
        <v>0</v>
      </c>
      <c r="U43">
        <v>53.526058718861215</v>
      </c>
      <c r="V43">
        <v>3.4965517241379311</v>
      </c>
      <c r="W43">
        <v>11.728727666486195</v>
      </c>
      <c r="X43">
        <v>30.16627448221961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15.166195200000001</v>
      </c>
      <c r="AF43">
        <v>2.7225000000000001</v>
      </c>
      <c r="AG43">
        <v>12.451171200000001</v>
      </c>
      <c r="AH43">
        <v>11.621600000000003</v>
      </c>
      <c r="AI43">
        <v>1.5624</v>
      </c>
      <c r="AJ43">
        <v>0</v>
      </c>
      <c r="AK43">
        <v>7.863859999999999</v>
      </c>
      <c r="AL43">
        <v>0</v>
      </c>
      <c r="AM43">
        <v>0</v>
      </c>
      <c r="AN43">
        <v>0.57389999999999997</v>
      </c>
      <c r="AO43">
        <v>7.6669320000000001</v>
      </c>
      <c r="AP43">
        <v>3.5372391266810879</v>
      </c>
      <c r="AQ43">
        <v>0</v>
      </c>
      <c r="AR43">
        <v>3.3870000000000009</v>
      </c>
      <c r="AS43">
        <v>3.0952499999999996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640.48705545340908</v>
      </c>
      <c r="DN43">
        <v>22.337390664991556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9.3554439437106112</v>
      </c>
      <c r="L44">
        <v>387.99838457266901</v>
      </c>
      <c r="M44">
        <v>19.021198464363213</v>
      </c>
      <c r="N44">
        <v>17.984708583539383</v>
      </c>
      <c r="O44">
        <v>0</v>
      </c>
      <c r="P44">
        <v>31.636038635223287</v>
      </c>
      <c r="Q44">
        <v>6.1296484147386456</v>
      </c>
      <c r="R44">
        <v>7.5540731399747791</v>
      </c>
      <c r="S44">
        <v>8.101720245795601</v>
      </c>
      <c r="T44">
        <v>0</v>
      </c>
      <c r="U44">
        <v>53.526058718861215</v>
      </c>
      <c r="V44">
        <v>3.4965517241379311</v>
      </c>
      <c r="W44">
        <v>11.728727666486195</v>
      </c>
      <c r="X44">
        <v>30.16627448221961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15.166195200000001</v>
      </c>
      <c r="AF44">
        <v>2.7225000000000001</v>
      </c>
      <c r="AG44">
        <v>12.451171200000001</v>
      </c>
      <c r="AH44">
        <v>11.621600000000003</v>
      </c>
      <c r="AI44">
        <v>0.97650000000000026</v>
      </c>
      <c r="AJ44">
        <v>0</v>
      </c>
      <c r="AK44">
        <v>7.863859999999999</v>
      </c>
      <c r="AL44">
        <v>0</v>
      </c>
      <c r="AM44">
        <v>0</v>
      </c>
      <c r="AN44">
        <v>0.57389999999999997</v>
      </c>
      <c r="AO44">
        <v>7.6669320000000001</v>
      </c>
      <c r="AP44">
        <v>3.5372391266810879</v>
      </c>
      <c r="AQ44">
        <v>0</v>
      </c>
      <c r="AR44">
        <v>14.902800000000003</v>
      </c>
      <c r="AS44">
        <v>3.0952499999999996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651.04861783874242</v>
      </c>
      <c r="DN44">
        <v>22.705728279657997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9.3552580572144937</v>
      </c>
      <c r="L45">
        <v>388.00145851241336</v>
      </c>
      <c r="M45">
        <v>19.021198464363213</v>
      </c>
      <c r="N45">
        <v>17.984708583539383</v>
      </c>
      <c r="O45">
        <v>0</v>
      </c>
      <c r="P45">
        <v>31.636038635223287</v>
      </c>
      <c r="Q45">
        <v>6.1296484147386456</v>
      </c>
      <c r="R45">
        <v>7.5540731399747791</v>
      </c>
      <c r="S45">
        <v>8.101720245795601</v>
      </c>
      <c r="T45">
        <v>0</v>
      </c>
      <c r="U45">
        <v>53.526058718861215</v>
      </c>
      <c r="V45">
        <v>3.4965517241379311</v>
      </c>
      <c r="W45">
        <v>11.728727666486195</v>
      </c>
      <c r="X45">
        <v>30.16627448221961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2.79657</v>
      </c>
      <c r="AE45">
        <v>15.166195200000001</v>
      </c>
      <c r="AF45">
        <v>2.7225000000000001</v>
      </c>
      <c r="AG45">
        <v>12.451171200000001</v>
      </c>
      <c r="AH45">
        <v>11.621600000000003</v>
      </c>
      <c r="AI45">
        <v>0</v>
      </c>
      <c r="AJ45">
        <v>0</v>
      </c>
      <c r="AK45">
        <v>7.863859999999999</v>
      </c>
      <c r="AL45">
        <v>0</v>
      </c>
      <c r="AM45">
        <v>0</v>
      </c>
      <c r="AN45">
        <v>0.57389999999999997</v>
      </c>
      <c r="AO45">
        <v>7.6669320000000001</v>
      </c>
      <c r="AP45">
        <v>3.5372391266810879</v>
      </c>
      <c r="AQ45">
        <v>0</v>
      </c>
      <c r="AR45">
        <v>14.902800000000003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656.57303232390689</v>
      </c>
      <c r="DN45">
        <v>22.898394125024097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9.3551954991072321</v>
      </c>
      <c r="L46">
        <v>388.00145851241336</v>
      </c>
      <c r="M46">
        <v>19.021198464363213</v>
      </c>
      <c r="N46">
        <v>17.984708583539383</v>
      </c>
      <c r="O46">
        <v>0</v>
      </c>
      <c r="P46">
        <v>31.636038635223287</v>
      </c>
      <c r="Q46">
        <v>6.1296484147386456</v>
      </c>
      <c r="R46">
        <v>7.5540731399747791</v>
      </c>
      <c r="S46">
        <v>8.101720245795601</v>
      </c>
      <c r="T46">
        <v>0</v>
      </c>
      <c r="U46">
        <v>53.526058718861215</v>
      </c>
      <c r="V46">
        <v>3.4965517241379311</v>
      </c>
      <c r="W46">
        <v>11.728727666486195</v>
      </c>
      <c r="X46">
        <v>30.16627448221961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2.79657</v>
      </c>
      <c r="AE46">
        <v>15.166195200000001</v>
      </c>
      <c r="AF46">
        <v>2.7225000000000001</v>
      </c>
      <c r="AG46">
        <v>12.451171200000001</v>
      </c>
      <c r="AH46">
        <v>11.621600000000003</v>
      </c>
      <c r="AI46">
        <v>0</v>
      </c>
      <c r="AJ46">
        <v>0</v>
      </c>
      <c r="AK46">
        <v>7.863859999999999</v>
      </c>
      <c r="AL46">
        <v>0</v>
      </c>
      <c r="AM46">
        <v>0</v>
      </c>
      <c r="AN46">
        <v>0.57389999999999997</v>
      </c>
      <c r="AO46">
        <v>7.6669320000000001</v>
      </c>
      <c r="AP46">
        <v>3.5372391266810879</v>
      </c>
      <c r="AQ46">
        <v>0</v>
      </c>
      <c r="AR46">
        <v>3.3870000000000009</v>
      </c>
      <c r="AS46">
        <v>9.7859422772821887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645.4452542724955</v>
      </c>
      <c r="DN46">
        <v>22.510309618328325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9.3553094181852998</v>
      </c>
      <c r="L47">
        <v>387.99761292116369</v>
      </c>
      <c r="M47">
        <v>19.021198464363213</v>
      </c>
      <c r="N47">
        <v>17.984708583539383</v>
      </c>
      <c r="O47">
        <v>0</v>
      </c>
      <c r="P47">
        <v>31.636038635223287</v>
      </c>
      <c r="Q47">
        <v>6.1294774828767133</v>
      </c>
      <c r="R47">
        <v>7.5540731399747791</v>
      </c>
      <c r="S47">
        <v>8.1015446024563662</v>
      </c>
      <c r="T47">
        <v>0</v>
      </c>
      <c r="U47">
        <v>53.526058718861215</v>
      </c>
      <c r="V47">
        <v>3.4965517241379311</v>
      </c>
      <c r="W47">
        <v>11.728727666486195</v>
      </c>
      <c r="X47">
        <v>30.16627448221961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2.79657</v>
      </c>
      <c r="AE47">
        <v>15.166195200000001</v>
      </c>
      <c r="AF47">
        <v>2.7225000000000001</v>
      </c>
      <c r="AG47">
        <v>12.451171200000001</v>
      </c>
      <c r="AH47">
        <v>11.621600000000003</v>
      </c>
      <c r="AI47">
        <v>0</v>
      </c>
      <c r="AJ47">
        <v>0</v>
      </c>
      <c r="AK47">
        <v>7.863859999999999</v>
      </c>
      <c r="AL47">
        <v>0</v>
      </c>
      <c r="AM47">
        <v>0</v>
      </c>
      <c r="AN47">
        <v>0.57389999999999997</v>
      </c>
      <c r="AO47">
        <v>7.6669320000000001</v>
      </c>
      <c r="AP47">
        <v>4.0206618073275031</v>
      </c>
      <c r="AQ47">
        <v>0</v>
      </c>
      <c r="AR47">
        <v>3.3870000000000009</v>
      </c>
      <c r="AS47">
        <v>9.7859422772821887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645.90841637801202</v>
      </c>
      <c r="DN47">
        <v>22.526491946085329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9.3553094181852998</v>
      </c>
      <c r="L48">
        <v>387.99761292116369</v>
      </c>
      <c r="M48">
        <v>19.021198464363213</v>
      </c>
      <c r="N48">
        <v>17.984708583539383</v>
      </c>
      <c r="O48">
        <v>0</v>
      </c>
      <c r="P48">
        <v>31.636038635223287</v>
      </c>
      <c r="Q48">
        <v>6.1294774828767133</v>
      </c>
      <c r="R48">
        <v>7.5540731399747791</v>
      </c>
      <c r="S48">
        <v>8.1015446024563662</v>
      </c>
      <c r="T48">
        <v>0</v>
      </c>
      <c r="U48">
        <v>53.526058718861215</v>
      </c>
      <c r="V48">
        <v>3.4965517241379311</v>
      </c>
      <c r="W48">
        <v>11.728727666486195</v>
      </c>
      <c r="X48">
        <v>30.16627448221961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2.79657</v>
      </c>
      <c r="AE48">
        <v>15.166195200000001</v>
      </c>
      <c r="AF48">
        <v>2.7225000000000001</v>
      </c>
      <c r="AG48">
        <v>12.451171200000001</v>
      </c>
      <c r="AH48">
        <v>11.621600000000003</v>
      </c>
      <c r="AI48">
        <v>0</v>
      </c>
      <c r="AJ48">
        <v>0</v>
      </c>
      <c r="AK48">
        <v>7.863859999999999</v>
      </c>
      <c r="AL48">
        <v>0</v>
      </c>
      <c r="AM48">
        <v>0</v>
      </c>
      <c r="AN48">
        <v>0.57389999999999997</v>
      </c>
      <c r="AO48">
        <v>7.6669320000000001</v>
      </c>
      <c r="AP48">
        <v>4.0206618073275031</v>
      </c>
      <c r="AQ48">
        <v>0</v>
      </c>
      <c r="AR48">
        <v>3.3870000000000009</v>
      </c>
      <c r="AS48">
        <v>9.7859422772821887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645.90841637801202</v>
      </c>
      <c r="DN48">
        <v>22.526491946085329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9.3553094181852998</v>
      </c>
      <c r="L49">
        <v>428.00500229463051</v>
      </c>
      <c r="M49">
        <v>19.021198464363213</v>
      </c>
      <c r="N49">
        <v>17.984708583539383</v>
      </c>
      <c r="O49">
        <v>0</v>
      </c>
      <c r="P49">
        <v>31.636038635223287</v>
      </c>
      <c r="Q49">
        <v>6.1294774828767133</v>
      </c>
      <c r="R49">
        <v>7.5540731399747791</v>
      </c>
      <c r="S49">
        <v>8.1015446024563662</v>
      </c>
      <c r="T49">
        <v>0</v>
      </c>
      <c r="U49">
        <v>53.526058718861215</v>
      </c>
      <c r="V49">
        <v>3.4965517241379311</v>
      </c>
      <c r="W49">
        <v>11.728727666486195</v>
      </c>
      <c r="X49">
        <v>35.578382111147647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15.166195200000001</v>
      </c>
      <c r="AF49">
        <v>2.7225000000000001</v>
      </c>
      <c r="AG49">
        <v>12.451171200000001</v>
      </c>
      <c r="AH49">
        <v>11.621600000000003</v>
      </c>
      <c r="AI49">
        <v>0</v>
      </c>
      <c r="AJ49">
        <v>0</v>
      </c>
      <c r="AK49">
        <v>7.863859999999999</v>
      </c>
      <c r="AL49">
        <v>0</v>
      </c>
      <c r="AM49">
        <v>0</v>
      </c>
      <c r="AN49">
        <v>0.57389999999999997</v>
      </c>
      <c r="AO49">
        <v>7.6669320000000001</v>
      </c>
      <c r="AP49">
        <v>4.0206618073275031</v>
      </c>
      <c r="AQ49">
        <v>0</v>
      </c>
      <c r="AR49">
        <v>3.3870000000000009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686.24032607122194</v>
      </c>
      <c r="DN49">
        <v>23.933079255270343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9.3553094181852998</v>
      </c>
      <c r="L50">
        <v>428.00500229463051</v>
      </c>
      <c r="M50">
        <v>19.021198464363213</v>
      </c>
      <c r="N50">
        <v>17.984708583539383</v>
      </c>
      <c r="O50">
        <v>0</v>
      </c>
      <c r="P50">
        <v>31.636038635223287</v>
      </c>
      <c r="Q50">
        <v>6.1294774828767133</v>
      </c>
      <c r="R50">
        <v>7.5540731399747791</v>
      </c>
      <c r="S50">
        <v>8.1015446024563662</v>
      </c>
      <c r="T50">
        <v>0</v>
      </c>
      <c r="U50">
        <v>53.526058718861215</v>
      </c>
      <c r="V50">
        <v>3.4965517241379311</v>
      </c>
      <c r="W50">
        <v>11.728727666486195</v>
      </c>
      <c r="X50">
        <v>30.764041839352679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15.166195200000001</v>
      </c>
      <c r="AF50">
        <v>2.7225000000000001</v>
      </c>
      <c r="AG50">
        <v>12.451171200000001</v>
      </c>
      <c r="AH50">
        <v>11.621600000000003</v>
      </c>
      <c r="AI50">
        <v>0</v>
      </c>
      <c r="AJ50">
        <v>0</v>
      </c>
      <c r="AK50">
        <v>7.863859999999999</v>
      </c>
      <c r="AL50">
        <v>0</v>
      </c>
      <c r="AM50">
        <v>0</v>
      </c>
      <c r="AN50">
        <v>0.57389999999999997</v>
      </c>
      <c r="AO50">
        <v>7.6669320000000001</v>
      </c>
      <c r="AP50">
        <v>4.0206618073275031</v>
      </c>
      <c r="AQ50">
        <v>0</v>
      </c>
      <c r="AR50">
        <v>3.3870000000000009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681.58822906658634</v>
      </c>
      <c r="DN50">
        <v>23.770835988110868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9.3553094181852998</v>
      </c>
      <c r="L51">
        <v>428.00500229463051</v>
      </c>
      <c r="M51">
        <v>19.021198464363213</v>
      </c>
      <c r="N51">
        <v>17.984708583539383</v>
      </c>
      <c r="O51">
        <v>0</v>
      </c>
      <c r="P51">
        <v>31.636038635223287</v>
      </c>
      <c r="Q51">
        <v>6.1294774828767133</v>
      </c>
      <c r="R51">
        <v>7.5540731399747791</v>
      </c>
      <c r="S51">
        <v>8.1015446024563662</v>
      </c>
      <c r="T51">
        <v>0</v>
      </c>
      <c r="U51">
        <v>53.526058718861215</v>
      </c>
      <c r="V51">
        <v>3.4965517241379311</v>
      </c>
      <c r="W51">
        <v>11.728727666486195</v>
      </c>
      <c r="X51">
        <v>25.745124537607897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10.110796800000001</v>
      </c>
      <c r="AF51">
        <v>2.7225000000000001</v>
      </c>
      <c r="AG51">
        <v>12.451171200000001</v>
      </c>
      <c r="AH51">
        <v>11.621600000000003</v>
      </c>
      <c r="AI51">
        <v>0</v>
      </c>
      <c r="AJ51">
        <v>0</v>
      </c>
      <c r="AK51">
        <v>7.863859999999999</v>
      </c>
      <c r="AL51">
        <v>0</v>
      </c>
      <c r="AM51">
        <v>0</v>
      </c>
      <c r="AN51">
        <v>0.57389999999999997</v>
      </c>
      <c r="AO51">
        <v>7.6669320000000001</v>
      </c>
      <c r="AP51">
        <v>3.5372391266810879</v>
      </c>
      <c r="AQ51">
        <v>0</v>
      </c>
      <c r="AR51">
        <v>3.3870000000000009</v>
      </c>
      <c r="AS51">
        <v>3.0952499999999996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664.92109899814579</v>
      </c>
      <c r="DN51">
        <v>23.189535396878124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9.3553094181852998</v>
      </c>
      <c r="L52">
        <v>428.00500229463051</v>
      </c>
      <c r="M52">
        <v>19.021198464363213</v>
      </c>
      <c r="N52">
        <v>17.984708583539383</v>
      </c>
      <c r="O52">
        <v>0</v>
      </c>
      <c r="P52">
        <v>31.636038635223287</v>
      </c>
      <c r="Q52">
        <v>6.1294774828767133</v>
      </c>
      <c r="R52">
        <v>7.5540731399747791</v>
      </c>
      <c r="S52">
        <v>8.1015446024563662</v>
      </c>
      <c r="T52">
        <v>0</v>
      </c>
      <c r="U52">
        <v>53.526058718861215</v>
      </c>
      <c r="V52">
        <v>3.4965517241379311</v>
      </c>
      <c r="W52">
        <v>11.728727666486195</v>
      </c>
      <c r="X52">
        <v>25.745124537607897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10.110796800000001</v>
      </c>
      <c r="AF52">
        <v>2.7225000000000001</v>
      </c>
      <c r="AG52">
        <v>12.451171200000001</v>
      </c>
      <c r="AH52">
        <v>11.621600000000003</v>
      </c>
      <c r="AI52">
        <v>0</v>
      </c>
      <c r="AJ52">
        <v>0</v>
      </c>
      <c r="AK52">
        <v>7.863859999999999</v>
      </c>
      <c r="AL52">
        <v>0</v>
      </c>
      <c r="AM52">
        <v>0</v>
      </c>
      <c r="AN52">
        <v>0.57389999999999997</v>
      </c>
      <c r="AO52">
        <v>7.6669320000000001</v>
      </c>
      <c r="AP52">
        <v>3.5372391266810879</v>
      </c>
      <c r="AQ52">
        <v>0</v>
      </c>
      <c r="AR52">
        <v>3.3870000000000009</v>
      </c>
      <c r="AS52">
        <v>3.0952499999999996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664.92109899814579</v>
      </c>
      <c r="DN52">
        <v>23.189535396878124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9.3553094181852998</v>
      </c>
      <c r="L53">
        <v>433.00492476681114</v>
      </c>
      <c r="M53">
        <v>19.021198464363213</v>
      </c>
      <c r="N53">
        <v>17.984708583539383</v>
      </c>
      <c r="O53">
        <v>0</v>
      </c>
      <c r="P53">
        <v>31.636038635223287</v>
      </c>
      <c r="Q53">
        <v>6.1294774828767133</v>
      </c>
      <c r="R53">
        <v>7.5540731399747791</v>
      </c>
      <c r="S53">
        <v>8.1015446024563662</v>
      </c>
      <c r="T53">
        <v>0</v>
      </c>
      <c r="U53">
        <v>53.526058718861215</v>
      </c>
      <c r="V53">
        <v>3.4965517241379311</v>
      </c>
      <c r="W53">
        <v>11.728727666486195</v>
      </c>
      <c r="X53">
        <v>25.745124537607897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10.110796800000001</v>
      </c>
      <c r="AF53">
        <v>2.7225000000000001</v>
      </c>
      <c r="AG53">
        <v>12.451171200000001</v>
      </c>
      <c r="AH53">
        <v>11.621600000000003</v>
      </c>
      <c r="AI53">
        <v>0</v>
      </c>
      <c r="AJ53">
        <v>0</v>
      </c>
      <c r="AK53">
        <v>7.863859999999999</v>
      </c>
      <c r="AL53">
        <v>0</v>
      </c>
      <c r="AM53">
        <v>0</v>
      </c>
      <c r="AN53">
        <v>0.57389999999999997</v>
      </c>
      <c r="AO53">
        <v>7.6669320000000001</v>
      </c>
      <c r="AP53">
        <v>3.5372391266810879</v>
      </c>
      <c r="AQ53">
        <v>0</v>
      </c>
      <c r="AR53">
        <v>2.7096000000000009</v>
      </c>
      <c r="AS53">
        <v>3.0952499999999996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669.09795258573115</v>
      </c>
      <c r="DN53">
        <v>23.335204281473317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9.3553094181852998</v>
      </c>
      <c r="L54">
        <v>420.005022543042</v>
      </c>
      <c r="M54">
        <v>19.021198464363213</v>
      </c>
      <c r="N54">
        <v>17.984708583539383</v>
      </c>
      <c r="O54">
        <v>0</v>
      </c>
      <c r="P54">
        <v>31.636038635223287</v>
      </c>
      <c r="Q54">
        <v>6.1294774828767133</v>
      </c>
      <c r="R54">
        <v>7.5540731399747791</v>
      </c>
      <c r="S54">
        <v>8.1015446024563662</v>
      </c>
      <c r="T54">
        <v>0</v>
      </c>
      <c r="U54">
        <v>53.526058718861215</v>
      </c>
      <c r="V54">
        <v>3.4965517241379311</v>
      </c>
      <c r="W54">
        <v>11.728727666486195</v>
      </c>
      <c r="X54">
        <v>25.745124537607897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10.110796800000001</v>
      </c>
      <c r="AF54">
        <v>2.7225000000000001</v>
      </c>
      <c r="AG54">
        <v>12.451171200000001</v>
      </c>
      <c r="AH54">
        <v>11.621600000000003</v>
      </c>
      <c r="AI54">
        <v>0</v>
      </c>
      <c r="AJ54">
        <v>0</v>
      </c>
      <c r="AK54">
        <v>7.863859999999999</v>
      </c>
      <c r="AL54">
        <v>0</v>
      </c>
      <c r="AM54">
        <v>0</v>
      </c>
      <c r="AN54">
        <v>0.57389999999999997</v>
      </c>
      <c r="AO54">
        <v>7.6669320000000001</v>
      </c>
      <c r="AP54">
        <v>3.5372391266810879</v>
      </c>
      <c r="AQ54">
        <v>0</v>
      </c>
      <c r="AR54">
        <v>2.7096000000000009</v>
      </c>
      <c r="AS54">
        <v>3.0952499999999996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656.53614706690303</v>
      </c>
      <c r="DN54">
        <v>22.897107576532299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9.3552316071582968</v>
      </c>
      <c r="L55">
        <v>357.03367023940973</v>
      </c>
      <c r="M55">
        <v>19.021198464363213</v>
      </c>
      <c r="N55">
        <v>17.984708583539383</v>
      </c>
      <c r="O55">
        <v>0</v>
      </c>
      <c r="P55">
        <v>31.636038635223287</v>
      </c>
      <c r="Q55">
        <v>2.953628638320775</v>
      </c>
      <c r="R55">
        <v>7.5540731399747791</v>
      </c>
      <c r="S55">
        <v>3.4047149562500003</v>
      </c>
      <c r="T55">
        <v>0</v>
      </c>
      <c r="U55">
        <v>53.526058718861215</v>
      </c>
      <c r="V55">
        <v>3.4965517241379311</v>
      </c>
      <c r="W55">
        <v>11.728727666486195</v>
      </c>
      <c r="X55">
        <v>25.745124537607897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10.110796800000001</v>
      </c>
      <c r="AF55">
        <v>2.7225000000000001</v>
      </c>
      <c r="AG55">
        <v>12.451171200000001</v>
      </c>
      <c r="AH55">
        <v>11.621600000000003</v>
      </c>
      <c r="AI55">
        <v>0</v>
      </c>
      <c r="AJ55">
        <v>0</v>
      </c>
      <c r="AK55">
        <v>7.863859999999999</v>
      </c>
      <c r="AL55">
        <v>0</v>
      </c>
      <c r="AM55">
        <v>0</v>
      </c>
      <c r="AN55">
        <v>0.57389999999999997</v>
      </c>
      <c r="AO55">
        <v>7.6669320000000001</v>
      </c>
      <c r="AP55">
        <v>3.5372391266810879</v>
      </c>
      <c r="AQ55">
        <v>0</v>
      </c>
      <c r="AR55">
        <v>2.7096000000000009</v>
      </c>
      <c r="AS55">
        <v>3.0952499999999996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588.07948471250984</v>
      </c>
      <c r="DN55">
        <v>20.509661325504055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9.3552500907148328</v>
      </c>
      <c r="L56">
        <v>315.00511313186979</v>
      </c>
      <c r="M56">
        <v>19.021198464363213</v>
      </c>
      <c r="N56">
        <v>17.984708583539383</v>
      </c>
      <c r="O56">
        <v>0</v>
      </c>
      <c r="P56">
        <v>31.636038635223287</v>
      </c>
      <c r="Q56">
        <v>0</v>
      </c>
      <c r="R56">
        <v>7.5540731399747791</v>
      </c>
      <c r="S56">
        <v>0</v>
      </c>
      <c r="T56">
        <v>0</v>
      </c>
      <c r="U56">
        <v>53.526058718861215</v>
      </c>
      <c r="V56">
        <v>3.4965517241379311</v>
      </c>
      <c r="W56">
        <v>11.728727666486195</v>
      </c>
      <c r="X56">
        <v>25.745124537607897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10.110796800000001</v>
      </c>
      <c r="AF56">
        <v>2.7225000000000001</v>
      </c>
      <c r="AG56">
        <v>12.451171200000001</v>
      </c>
      <c r="AH56">
        <v>11.621600000000003</v>
      </c>
      <c r="AI56">
        <v>0</v>
      </c>
      <c r="AJ56">
        <v>0</v>
      </c>
      <c r="AK56">
        <v>7.863859999999999</v>
      </c>
      <c r="AL56">
        <v>0</v>
      </c>
      <c r="AM56">
        <v>0</v>
      </c>
      <c r="AN56">
        <v>0.57389999999999997</v>
      </c>
      <c r="AO56">
        <v>7.6669320000000001</v>
      </c>
      <c r="AP56">
        <v>3.5372391266810879</v>
      </c>
      <c r="AQ56">
        <v>0</v>
      </c>
      <c r="AR56">
        <v>2.7096000000000009</v>
      </c>
      <c r="AS56">
        <v>3.0952499999999996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541.32324075454233</v>
      </c>
      <c r="DN56">
        <v>18.879023064917398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9.3345498206719384</v>
      </c>
      <c r="L57">
        <v>317.96485104558951</v>
      </c>
      <c r="M57">
        <v>19.021198464363213</v>
      </c>
      <c r="N57">
        <v>17.984708583539383</v>
      </c>
      <c r="O57">
        <v>0</v>
      </c>
      <c r="P57">
        <v>31.636038635223287</v>
      </c>
      <c r="Q57">
        <v>0</v>
      </c>
      <c r="R57">
        <v>7.5540731399747791</v>
      </c>
      <c r="S57">
        <v>0</v>
      </c>
      <c r="T57">
        <v>0</v>
      </c>
      <c r="U57">
        <v>53.526058718861215</v>
      </c>
      <c r="V57">
        <v>3.4965517241379311</v>
      </c>
      <c r="W57">
        <v>11.728727666486195</v>
      </c>
      <c r="X57">
        <v>25.745124537607897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10.110796800000001</v>
      </c>
      <c r="AF57">
        <v>2.7225000000000001</v>
      </c>
      <c r="AG57">
        <v>12.451171200000001</v>
      </c>
      <c r="AH57">
        <v>11.621600000000003</v>
      </c>
      <c r="AI57">
        <v>0</v>
      </c>
      <c r="AJ57">
        <v>0</v>
      </c>
      <c r="AK57">
        <v>7.863859999999999</v>
      </c>
      <c r="AL57">
        <v>0</v>
      </c>
      <c r="AM57">
        <v>0</v>
      </c>
      <c r="AN57">
        <v>0.57389999999999997</v>
      </c>
      <c r="AO57">
        <v>7.6669320000000001</v>
      </c>
      <c r="AP57">
        <v>3.5372391266810879</v>
      </c>
      <c r="AQ57">
        <v>0</v>
      </c>
      <c r="AR57">
        <v>2.7096000000000009</v>
      </c>
      <c r="AS57">
        <v>3.0952499999999996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544.16323282130918</v>
      </c>
      <c r="DN57">
        <v>18.978068641827299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9.3552316071582968</v>
      </c>
      <c r="L58">
        <v>371.29361382717286</v>
      </c>
      <c r="M58">
        <v>19.021198464363213</v>
      </c>
      <c r="N58">
        <v>17.984708583539383</v>
      </c>
      <c r="O58">
        <v>0</v>
      </c>
      <c r="P58">
        <v>31.636038635223287</v>
      </c>
      <c r="Q58">
        <v>0</v>
      </c>
      <c r="R58">
        <v>7.5540731399747791</v>
      </c>
      <c r="S58">
        <v>0</v>
      </c>
      <c r="T58">
        <v>0</v>
      </c>
      <c r="U58">
        <v>53.526058718861215</v>
      </c>
      <c r="V58">
        <v>3.4965517241379311</v>
      </c>
      <c r="W58">
        <v>11.728727666486195</v>
      </c>
      <c r="X58">
        <v>25.745124537607897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10.110796800000001</v>
      </c>
      <c r="AF58">
        <v>2.7225000000000001</v>
      </c>
      <c r="AG58">
        <v>12.451171200000001</v>
      </c>
      <c r="AH58">
        <v>11.621600000000003</v>
      </c>
      <c r="AI58">
        <v>0</v>
      </c>
      <c r="AJ58">
        <v>0</v>
      </c>
      <c r="AK58">
        <v>7.863859999999999</v>
      </c>
      <c r="AL58">
        <v>0</v>
      </c>
      <c r="AM58">
        <v>0</v>
      </c>
      <c r="AN58">
        <v>0.57389999999999997</v>
      </c>
      <c r="AO58">
        <v>7.6669320000000001</v>
      </c>
      <c r="AP58">
        <v>3.5372391266810879</v>
      </c>
      <c r="AQ58">
        <v>0</v>
      </c>
      <c r="AR58">
        <v>2.7096000000000009</v>
      </c>
      <c r="AS58">
        <v>3.0952499999999996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595.71480130501629</v>
      </c>
      <c r="DN58">
        <v>20.775944726189898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9.3553497095435674</v>
      </c>
      <c r="L59">
        <v>428.00500229463051</v>
      </c>
      <c r="M59">
        <v>19.021198464363213</v>
      </c>
      <c r="N59">
        <v>17.984708583539383</v>
      </c>
      <c r="O59">
        <v>0</v>
      </c>
      <c r="P59">
        <v>31.636038635223287</v>
      </c>
      <c r="Q59">
        <v>6.1255488435374152</v>
      </c>
      <c r="R59">
        <v>7.5540731399747791</v>
      </c>
      <c r="S59">
        <v>8.0948302997858672</v>
      </c>
      <c r="T59">
        <v>0</v>
      </c>
      <c r="U59">
        <v>53.526058718861215</v>
      </c>
      <c r="V59">
        <v>3.4965517241379311</v>
      </c>
      <c r="W59">
        <v>11.728727666486195</v>
      </c>
      <c r="X59">
        <v>25.745124537607897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10.110796800000001</v>
      </c>
      <c r="AF59">
        <v>2.7225000000000001</v>
      </c>
      <c r="AG59">
        <v>12.451171200000001</v>
      </c>
      <c r="AH59">
        <v>11.621600000000003</v>
      </c>
      <c r="AI59">
        <v>0</v>
      </c>
      <c r="AJ59">
        <v>0</v>
      </c>
      <c r="AK59">
        <v>7.863859999999999</v>
      </c>
      <c r="AL59">
        <v>0</v>
      </c>
      <c r="AM59">
        <v>0</v>
      </c>
      <c r="AN59">
        <v>0.57389999999999997</v>
      </c>
      <c r="AO59">
        <v>7.6669320000000001</v>
      </c>
      <c r="AP59">
        <v>3.5372391266810879</v>
      </c>
      <c r="AQ59">
        <v>0</v>
      </c>
      <c r="AR59">
        <v>3.3870000000000009</v>
      </c>
      <c r="AS59">
        <v>3.0952499999999996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664.91085398268774</v>
      </c>
      <c r="DN59">
        <v>23.18917776168475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9.3553094181852998</v>
      </c>
      <c r="L60">
        <v>458.00456129781833</v>
      </c>
      <c r="M60">
        <v>19.021198464363213</v>
      </c>
      <c r="N60">
        <v>17.984708583539383</v>
      </c>
      <c r="O60">
        <v>0</v>
      </c>
      <c r="P60">
        <v>31.636038635223287</v>
      </c>
      <c r="Q60">
        <v>6.1255488435374152</v>
      </c>
      <c r="R60">
        <v>7.5540731399747791</v>
      </c>
      <c r="S60">
        <v>8.0948302997858672</v>
      </c>
      <c r="T60">
        <v>0</v>
      </c>
      <c r="U60">
        <v>53.526058718861215</v>
      </c>
      <c r="V60">
        <v>3.4965517241379311</v>
      </c>
      <c r="W60">
        <v>11.728727666486195</v>
      </c>
      <c r="X60">
        <v>25.745124537607897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10.110796800000001</v>
      </c>
      <c r="AF60">
        <v>2.7225000000000001</v>
      </c>
      <c r="AG60">
        <v>12.451171200000001</v>
      </c>
      <c r="AH60">
        <v>13.364840000000001</v>
      </c>
      <c r="AI60">
        <v>0</v>
      </c>
      <c r="AJ60">
        <v>0</v>
      </c>
      <c r="AK60">
        <v>7.863859999999999</v>
      </c>
      <c r="AL60">
        <v>0</v>
      </c>
      <c r="AM60">
        <v>0</v>
      </c>
      <c r="AN60">
        <v>0.57389999999999997</v>
      </c>
      <c r="AO60">
        <v>7.6669320000000001</v>
      </c>
      <c r="AP60">
        <v>3.5372391266810879</v>
      </c>
      <c r="AQ60">
        <v>0</v>
      </c>
      <c r="AR60">
        <v>3.3870000000000009</v>
      </c>
      <c r="AS60">
        <v>3.0952499999999996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695.58388184879323</v>
      </c>
      <c r="DN60">
        <v>24.258908607408728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9.3553415650118907</v>
      </c>
      <c r="L61">
        <v>458.00215541291919</v>
      </c>
      <c r="M61">
        <v>19.021198464363213</v>
      </c>
      <c r="N61">
        <v>17.984708583539383</v>
      </c>
      <c r="O61">
        <v>0</v>
      </c>
      <c r="P61">
        <v>31.636038635223287</v>
      </c>
      <c r="Q61">
        <v>6.126939409632314</v>
      </c>
      <c r="R61">
        <v>7.5540731399747791</v>
      </c>
      <c r="S61">
        <v>8.1033130588235309</v>
      </c>
      <c r="T61">
        <v>0</v>
      </c>
      <c r="U61">
        <v>53.526058718861215</v>
      </c>
      <c r="V61">
        <v>3.4965517241379311</v>
      </c>
      <c r="W61">
        <v>11.728727666486195</v>
      </c>
      <c r="X61">
        <v>25.745124537607897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2.79657</v>
      </c>
      <c r="AE61">
        <v>10.110796800000001</v>
      </c>
      <c r="AF61">
        <v>2.7225000000000001</v>
      </c>
      <c r="AG61">
        <v>12.451171200000001</v>
      </c>
      <c r="AH61">
        <v>13.364840000000001</v>
      </c>
      <c r="AI61">
        <v>0</v>
      </c>
      <c r="AJ61">
        <v>0</v>
      </c>
      <c r="AK61">
        <v>7.863859999999999</v>
      </c>
      <c r="AL61">
        <v>0</v>
      </c>
      <c r="AM61">
        <v>0</v>
      </c>
      <c r="AN61">
        <v>0.57389999999999997</v>
      </c>
      <c r="AO61">
        <v>7.6669320000000001</v>
      </c>
      <c r="AP61">
        <v>3.5372391266810879</v>
      </c>
      <c r="AQ61">
        <v>0</v>
      </c>
      <c r="AR61">
        <v>4.0644000000000009</v>
      </c>
      <c r="AS61">
        <v>3.0952499999999996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698.17897622125031</v>
      </c>
      <c r="DN61">
        <v>24.349413822011524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9.3553415650118907</v>
      </c>
      <c r="L62">
        <v>500.00164277320806</v>
      </c>
      <c r="M62">
        <v>19.021198464363213</v>
      </c>
      <c r="N62">
        <v>17.984708583539383</v>
      </c>
      <c r="O62">
        <v>0</v>
      </c>
      <c r="P62">
        <v>31.636038635223287</v>
      </c>
      <c r="Q62">
        <v>6.126939409632314</v>
      </c>
      <c r="R62">
        <v>7.5540731399747791</v>
      </c>
      <c r="S62">
        <v>8.1033130588235309</v>
      </c>
      <c r="T62">
        <v>0</v>
      </c>
      <c r="U62">
        <v>53.526058718861215</v>
      </c>
      <c r="V62">
        <v>3.4965517241379311</v>
      </c>
      <c r="W62">
        <v>11.728727666486195</v>
      </c>
      <c r="X62">
        <v>25.745124537607897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2.79657</v>
      </c>
      <c r="AE62">
        <v>10.110796800000001</v>
      </c>
      <c r="AF62">
        <v>2.7225000000000001</v>
      </c>
      <c r="AG62">
        <v>12.451171200000001</v>
      </c>
      <c r="AH62">
        <v>13.364840000000001</v>
      </c>
      <c r="AI62">
        <v>0</v>
      </c>
      <c r="AJ62">
        <v>0</v>
      </c>
      <c r="AK62">
        <v>7.863859999999999</v>
      </c>
      <c r="AL62">
        <v>0</v>
      </c>
      <c r="AM62">
        <v>0</v>
      </c>
      <c r="AN62">
        <v>0.57389999999999997</v>
      </c>
      <c r="AO62">
        <v>7.6669320000000001</v>
      </c>
      <c r="AP62">
        <v>3.5372391266810879</v>
      </c>
      <c r="AQ62">
        <v>0</v>
      </c>
      <c r="AR62">
        <v>15.072150000000006</v>
      </c>
      <c r="AS62">
        <v>3.0952499999999996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749.39986967748723</v>
      </c>
      <c r="DN62">
        <v>26.135757726063471</v>
      </c>
    </row>
    <row r="63" spans="1:118">
      <c r="A63" t="s">
        <v>105</v>
      </c>
      <c r="B63">
        <v>0</v>
      </c>
      <c r="C63">
        <v>0</v>
      </c>
      <c r="D63">
        <v>20</v>
      </c>
      <c r="E63">
        <v>0</v>
      </c>
      <c r="F63">
        <v>0</v>
      </c>
      <c r="G63">
        <v>33</v>
      </c>
      <c r="H63">
        <v>0</v>
      </c>
      <c r="I63">
        <v>0</v>
      </c>
      <c r="J63">
        <v>39.997930249404945</v>
      </c>
      <c r="K63">
        <v>9.3552078478980256</v>
      </c>
      <c r="L63">
        <v>382.06314456143485</v>
      </c>
      <c r="M63">
        <v>19.021198464363213</v>
      </c>
      <c r="N63">
        <v>17.984708583539383</v>
      </c>
      <c r="O63">
        <v>0</v>
      </c>
      <c r="P63">
        <v>31.636038635223287</v>
      </c>
      <c r="Q63">
        <v>6.1255488435374152</v>
      </c>
      <c r="R63">
        <v>7.5540731399747791</v>
      </c>
      <c r="S63">
        <v>8.1040704652378484</v>
      </c>
      <c r="T63">
        <v>0</v>
      </c>
      <c r="U63">
        <v>53.526058718861215</v>
      </c>
      <c r="V63">
        <v>3.4965517241379311</v>
      </c>
      <c r="W63">
        <v>11.728727666486195</v>
      </c>
      <c r="X63">
        <v>25.745124537607897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2.79657</v>
      </c>
      <c r="AE63">
        <v>10.110796800000001</v>
      </c>
      <c r="AF63">
        <v>2.7225000000000001</v>
      </c>
      <c r="AG63">
        <v>12.451171200000001</v>
      </c>
      <c r="AH63">
        <v>13.364840000000001</v>
      </c>
      <c r="AI63">
        <v>0</v>
      </c>
      <c r="AJ63">
        <v>0</v>
      </c>
      <c r="AK63">
        <v>7.863859999999999</v>
      </c>
      <c r="AL63">
        <v>0</v>
      </c>
      <c r="AM63">
        <v>0</v>
      </c>
      <c r="AN63">
        <v>0.57389999999999997</v>
      </c>
      <c r="AO63">
        <v>7.6669320000000001</v>
      </c>
      <c r="AP63">
        <v>3.5372391266810879</v>
      </c>
      <c r="AQ63">
        <v>0</v>
      </c>
      <c r="AR63">
        <v>15.072150000000006</v>
      </c>
      <c r="AS63">
        <v>3.0952499999999996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725.29905770839332</v>
      </c>
      <c r="DN63">
        <v>25.295234855994767</v>
      </c>
    </row>
    <row r="64" spans="1:118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49.991999999999997</v>
      </c>
      <c r="H64">
        <v>0</v>
      </c>
      <c r="I64">
        <v>0</v>
      </c>
      <c r="J64">
        <v>54.206768581160027</v>
      </c>
      <c r="K64">
        <v>9.3551932239940392</v>
      </c>
      <c r="L64">
        <v>386.56147153983989</v>
      </c>
      <c r="M64">
        <v>19.021198464363213</v>
      </c>
      <c r="N64">
        <v>17.984708583539383</v>
      </c>
      <c r="O64">
        <v>0</v>
      </c>
      <c r="P64">
        <v>31.636038635223287</v>
      </c>
      <c r="Q64">
        <v>6.1255488435374152</v>
      </c>
      <c r="R64">
        <v>7.5540731399747791</v>
      </c>
      <c r="S64">
        <v>8.1040704652378484</v>
      </c>
      <c r="T64">
        <v>0</v>
      </c>
      <c r="U64">
        <v>53.526058718861215</v>
      </c>
      <c r="V64">
        <v>3.4965517241379311</v>
      </c>
      <c r="W64">
        <v>11.728727666486195</v>
      </c>
      <c r="X64">
        <v>25.745124537607897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2.79657</v>
      </c>
      <c r="AE64">
        <v>10.110796800000001</v>
      </c>
      <c r="AF64">
        <v>2.7225000000000001</v>
      </c>
      <c r="AG64">
        <v>12.451171200000001</v>
      </c>
      <c r="AH64">
        <v>13.364840000000001</v>
      </c>
      <c r="AI64">
        <v>0</v>
      </c>
      <c r="AJ64">
        <v>0</v>
      </c>
      <c r="AK64">
        <v>7.863859999999999</v>
      </c>
      <c r="AL64">
        <v>0</v>
      </c>
      <c r="AM64">
        <v>0</v>
      </c>
      <c r="AN64">
        <v>0.57389999999999997</v>
      </c>
      <c r="AO64">
        <v>7.6669320000000001</v>
      </c>
      <c r="AP64">
        <v>3.5372391266810879</v>
      </c>
      <c r="AQ64">
        <v>0</v>
      </c>
      <c r="AR64">
        <v>4.0644000000000009</v>
      </c>
      <c r="AS64">
        <v>3.0952499999999996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762.30003817985369</v>
      </c>
      <c r="DN64">
        <v>26.585655070790498</v>
      </c>
    </row>
    <row r="65" spans="1:118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49.991100000000003</v>
      </c>
      <c r="H65">
        <v>0</v>
      </c>
      <c r="I65">
        <v>0</v>
      </c>
      <c r="J65">
        <v>45.751836863713628</v>
      </c>
      <c r="K65">
        <v>9.3552560101512388</v>
      </c>
      <c r="L65">
        <v>386.56147153983989</v>
      </c>
      <c r="M65">
        <v>19.021198464363213</v>
      </c>
      <c r="N65">
        <v>17.984708583539383</v>
      </c>
      <c r="O65">
        <v>0</v>
      </c>
      <c r="P65">
        <v>31.636038635223287</v>
      </c>
      <c r="Q65">
        <v>6.1255488435374152</v>
      </c>
      <c r="R65">
        <v>7.5540731399747791</v>
      </c>
      <c r="S65">
        <v>8.1040704652378484</v>
      </c>
      <c r="T65">
        <v>0</v>
      </c>
      <c r="U65">
        <v>53.526058718861215</v>
      </c>
      <c r="V65">
        <v>3.4965517241379311</v>
      </c>
      <c r="W65">
        <v>11.728727666486195</v>
      </c>
      <c r="X65">
        <v>25.745124537607897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2.79657</v>
      </c>
      <c r="AE65">
        <v>10.110796800000001</v>
      </c>
      <c r="AF65">
        <v>2.7225000000000001</v>
      </c>
      <c r="AG65">
        <v>12.451171200000001</v>
      </c>
      <c r="AH65">
        <v>13.364840000000001</v>
      </c>
      <c r="AI65">
        <v>0</v>
      </c>
      <c r="AJ65">
        <v>0</v>
      </c>
      <c r="AK65">
        <v>7.863859999999999</v>
      </c>
      <c r="AL65">
        <v>0</v>
      </c>
      <c r="AM65">
        <v>0</v>
      </c>
      <c r="AN65">
        <v>0.57389999999999997</v>
      </c>
      <c r="AO65">
        <v>7.6669320000000001</v>
      </c>
      <c r="AP65">
        <v>3.5372391266810879</v>
      </c>
      <c r="AQ65">
        <v>0</v>
      </c>
      <c r="AR65">
        <v>3.3870000000000009</v>
      </c>
      <c r="AS65">
        <v>3.0952499999999996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757.03160762346886</v>
      </c>
      <c r="DN65">
        <v>26.401916695886257</v>
      </c>
    </row>
    <row r="66" spans="1:118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49.991100000000003</v>
      </c>
      <c r="H66">
        <v>0</v>
      </c>
      <c r="I66">
        <v>0</v>
      </c>
      <c r="J66">
        <v>54.206768581160027</v>
      </c>
      <c r="K66">
        <v>9.3551967816485497</v>
      </c>
      <c r="L66">
        <v>386.56147153983989</v>
      </c>
      <c r="M66">
        <v>19.021198464363213</v>
      </c>
      <c r="N66">
        <v>17.984708583539383</v>
      </c>
      <c r="O66">
        <v>0</v>
      </c>
      <c r="P66">
        <v>31.636038635223287</v>
      </c>
      <c r="Q66">
        <v>6.1255488435374152</v>
      </c>
      <c r="R66">
        <v>7.5540731399747791</v>
      </c>
      <c r="S66">
        <v>8.1040704652378484</v>
      </c>
      <c r="T66">
        <v>0</v>
      </c>
      <c r="U66">
        <v>53.526058718861215</v>
      </c>
      <c r="V66">
        <v>3.4965517241379311</v>
      </c>
      <c r="W66">
        <v>11.728727666486195</v>
      </c>
      <c r="X66">
        <v>25.745124537607897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10.110796800000001</v>
      </c>
      <c r="AF66">
        <v>2.7225000000000001</v>
      </c>
      <c r="AG66">
        <v>12.451171200000001</v>
      </c>
      <c r="AH66">
        <v>13.364840000000001</v>
      </c>
      <c r="AI66">
        <v>0</v>
      </c>
      <c r="AJ66">
        <v>0</v>
      </c>
      <c r="AK66">
        <v>7.863859999999999</v>
      </c>
      <c r="AL66">
        <v>0</v>
      </c>
      <c r="AM66">
        <v>0</v>
      </c>
      <c r="AN66">
        <v>0.57389999999999997</v>
      </c>
      <c r="AO66">
        <v>7.6669320000000001</v>
      </c>
      <c r="AP66">
        <v>3.5372391266810879</v>
      </c>
      <c r="AQ66">
        <v>0</v>
      </c>
      <c r="AR66">
        <v>3.3870000000000009</v>
      </c>
      <c r="AS66">
        <v>3.0952499999999996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765.20155039097313</v>
      </c>
      <c r="DN66">
        <v>26.686846417325675</v>
      </c>
    </row>
    <row r="67" spans="1:118">
      <c r="A67" t="s">
        <v>109</v>
      </c>
      <c r="B67">
        <v>0</v>
      </c>
      <c r="C67">
        <v>0</v>
      </c>
      <c r="D67">
        <v>10.666768328445748</v>
      </c>
      <c r="E67">
        <v>0</v>
      </c>
      <c r="F67">
        <v>0</v>
      </c>
      <c r="G67">
        <v>49.991100000000003</v>
      </c>
      <c r="H67">
        <v>0</v>
      </c>
      <c r="I67">
        <v>0</v>
      </c>
      <c r="J67">
        <v>54.206768581160027</v>
      </c>
      <c r="K67">
        <v>9.3552059466000355</v>
      </c>
      <c r="L67">
        <v>386.56147153983989</v>
      </c>
      <c r="M67">
        <v>19.021198464363213</v>
      </c>
      <c r="N67">
        <v>17.984708583539383</v>
      </c>
      <c r="O67">
        <v>0</v>
      </c>
      <c r="P67">
        <v>31.636038635223287</v>
      </c>
      <c r="Q67">
        <v>6.1255488435374152</v>
      </c>
      <c r="R67">
        <v>7.5540731399747791</v>
      </c>
      <c r="S67">
        <v>8.1040704652378484</v>
      </c>
      <c r="T67">
        <v>0</v>
      </c>
      <c r="U67">
        <v>53.526058718861215</v>
      </c>
      <c r="V67">
        <v>3.4965517241379311</v>
      </c>
      <c r="W67">
        <v>11.728727666486195</v>
      </c>
      <c r="X67">
        <v>25.745124537607897</v>
      </c>
      <c r="Y67">
        <v>0</v>
      </c>
      <c r="Z67">
        <v>0</v>
      </c>
      <c r="AA67">
        <v>0</v>
      </c>
      <c r="AB67">
        <v>3.6809999999999996</v>
      </c>
      <c r="AC67">
        <v>0</v>
      </c>
      <c r="AD67">
        <v>2.79657</v>
      </c>
      <c r="AE67">
        <v>10.110796800000001</v>
      </c>
      <c r="AF67">
        <v>2.7225000000000001</v>
      </c>
      <c r="AG67">
        <v>12.451171200000001</v>
      </c>
      <c r="AH67">
        <v>13.364840000000001</v>
      </c>
      <c r="AI67">
        <v>0</v>
      </c>
      <c r="AJ67">
        <v>0</v>
      </c>
      <c r="AK67">
        <v>7.863859999999999</v>
      </c>
      <c r="AL67">
        <v>0</v>
      </c>
      <c r="AM67">
        <v>0</v>
      </c>
      <c r="AN67">
        <v>0.57389999999999997</v>
      </c>
      <c r="AO67">
        <v>7.6669320000000001</v>
      </c>
      <c r="AP67">
        <v>3.6158444406073338</v>
      </c>
      <c r="AQ67">
        <v>0</v>
      </c>
      <c r="AR67">
        <v>2.7096000000000009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740.52928158047132</v>
      </c>
      <c r="DN67">
        <v>25.826398035150849</v>
      </c>
    </row>
    <row r="68" spans="1:118">
      <c r="A68" t="s">
        <v>110</v>
      </c>
      <c r="B68">
        <v>0</v>
      </c>
      <c r="C68">
        <v>0</v>
      </c>
      <c r="D68">
        <v>14.622788161009446</v>
      </c>
      <c r="E68">
        <v>0</v>
      </c>
      <c r="F68">
        <v>0</v>
      </c>
      <c r="G68">
        <v>49.991100000000003</v>
      </c>
      <c r="H68">
        <v>0</v>
      </c>
      <c r="I68">
        <v>0</v>
      </c>
      <c r="J68">
        <v>54.206768581160027</v>
      </c>
      <c r="K68">
        <v>9.3552812245562595</v>
      </c>
      <c r="L68">
        <v>386.57133057626146</v>
      </c>
      <c r="M68">
        <v>19.021198464363213</v>
      </c>
      <c r="N68">
        <v>17.984708583539383</v>
      </c>
      <c r="O68">
        <v>0</v>
      </c>
      <c r="P68">
        <v>31.636038635223287</v>
      </c>
      <c r="Q68">
        <v>6.1255488435374152</v>
      </c>
      <c r="R68">
        <v>7.5540731399747791</v>
      </c>
      <c r="S68">
        <v>8.1040704652378484</v>
      </c>
      <c r="T68">
        <v>0</v>
      </c>
      <c r="U68">
        <v>53.526058718861215</v>
      </c>
      <c r="V68">
        <v>3.4965517241379311</v>
      </c>
      <c r="W68">
        <v>11.728727666486195</v>
      </c>
      <c r="X68">
        <v>25.745124537607897</v>
      </c>
      <c r="Y68">
        <v>0</v>
      </c>
      <c r="Z68">
        <v>0</v>
      </c>
      <c r="AA68">
        <v>0</v>
      </c>
      <c r="AB68">
        <v>3.6809999999999996</v>
      </c>
      <c r="AC68">
        <v>0</v>
      </c>
      <c r="AD68">
        <v>2.79657</v>
      </c>
      <c r="AE68">
        <v>10.110796800000001</v>
      </c>
      <c r="AF68">
        <v>2.7225000000000001</v>
      </c>
      <c r="AG68">
        <v>12.451171200000001</v>
      </c>
      <c r="AH68">
        <v>13.364840000000001</v>
      </c>
      <c r="AI68">
        <v>0</v>
      </c>
      <c r="AJ68">
        <v>0</v>
      </c>
      <c r="AK68">
        <v>7.863859999999999</v>
      </c>
      <c r="AL68">
        <v>0</v>
      </c>
      <c r="AM68">
        <v>0</v>
      </c>
      <c r="AN68">
        <v>0.57389999999999997</v>
      </c>
      <c r="AO68">
        <v>7.6669320000000001</v>
      </c>
      <c r="AP68">
        <v>3.6158444406073338</v>
      </c>
      <c r="AQ68">
        <v>0</v>
      </c>
      <c r="AR68">
        <v>2.7096000000000009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744.36158280223685</v>
      </c>
      <c r="DN68">
        <v>25.960050960326807</v>
      </c>
    </row>
    <row r="69" spans="1:118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49.991100000000003</v>
      </c>
      <c r="H69">
        <v>0</v>
      </c>
      <c r="I69">
        <v>0</v>
      </c>
      <c r="J69">
        <v>54.206768581160027</v>
      </c>
      <c r="K69">
        <v>9.3552085052672442</v>
      </c>
      <c r="L69">
        <v>386.56147153983989</v>
      </c>
      <c r="M69">
        <v>19.021198464363213</v>
      </c>
      <c r="N69">
        <v>17.984708583539383</v>
      </c>
      <c r="O69">
        <v>0</v>
      </c>
      <c r="P69">
        <v>31.636038635223287</v>
      </c>
      <c r="Q69">
        <v>6.1255488435374152</v>
      </c>
      <c r="R69">
        <v>7.5540731399747791</v>
      </c>
      <c r="S69">
        <v>8.1040704652378484</v>
      </c>
      <c r="T69">
        <v>0</v>
      </c>
      <c r="U69">
        <v>53.526058718861215</v>
      </c>
      <c r="V69">
        <v>3.4965517241379311</v>
      </c>
      <c r="W69">
        <v>11.728727666486195</v>
      </c>
      <c r="X69">
        <v>25.745124537607897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10.110796800000001</v>
      </c>
      <c r="AF69">
        <v>2.7225000000000001</v>
      </c>
      <c r="AG69">
        <v>12.451171200000001</v>
      </c>
      <c r="AH69">
        <v>13.364840000000001</v>
      </c>
      <c r="AI69">
        <v>0</v>
      </c>
      <c r="AJ69">
        <v>0</v>
      </c>
      <c r="AK69">
        <v>7.863859999999999</v>
      </c>
      <c r="AL69">
        <v>0</v>
      </c>
      <c r="AM69">
        <v>0</v>
      </c>
      <c r="AN69">
        <v>0.57389999999999997</v>
      </c>
      <c r="AO69">
        <v>7.6669320000000001</v>
      </c>
      <c r="AP69">
        <v>3.6158444406073338</v>
      </c>
      <c r="AQ69">
        <v>0</v>
      </c>
      <c r="AR69">
        <v>2.7096000000000009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762.68966551468282</v>
      </c>
      <c r="DN69">
        <v>26.599248331160876</v>
      </c>
    </row>
    <row r="70" spans="1:118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49.991100000000003</v>
      </c>
      <c r="H70">
        <v>0</v>
      </c>
      <c r="I70">
        <v>0</v>
      </c>
      <c r="J70">
        <v>54.206768581160027</v>
      </c>
      <c r="K70">
        <v>9.3553148694021022</v>
      </c>
      <c r="L70">
        <v>386.56147153983989</v>
      </c>
      <c r="M70">
        <v>19.021198464363213</v>
      </c>
      <c r="N70">
        <v>17.984708583539383</v>
      </c>
      <c r="O70">
        <v>0</v>
      </c>
      <c r="P70">
        <v>31.636038635223287</v>
      </c>
      <c r="Q70">
        <v>6.1255488435374152</v>
      </c>
      <c r="R70">
        <v>7.5540731399747791</v>
      </c>
      <c r="S70">
        <v>8.1040704652378484</v>
      </c>
      <c r="T70">
        <v>0</v>
      </c>
      <c r="U70">
        <v>53.526058718861215</v>
      </c>
      <c r="V70">
        <v>3.4965517241379311</v>
      </c>
      <c r="W70">
        <v>11.728727666486195</v>
      </c>
      <c r="X70">
        <v>25.745124537607897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10.110796800000001</v>
      </c>
      <c r="AF70">
        <v>2.7225000000000001</v>
      </c>
      <c r="AG70">
        <v>12.451171200000001</v>
      </c>
      <c r="AH70">
        <v>13.364840000000001</v>
      </c>
      <c r="AI70">
        <v>0</v>
      </c>
      <c r="AJ70">
        <v>0</v>
      </c>
      <c r="AK70">
        <v>7.863859999999999</v>
      </c>
      <c r="AL70">
        <v>0</v>
      </c>
      <c r="AM70">
        <v>0</v>
      </c>
      <c r="AN70">
        <v>0.57389999999999997</v>
      </c>
      <c r="AO70">
        <v>7.6669320000000001</v>
      </c>
      <c r="AP70">
        <v>3.6158444406073338</v>
      </c>
      <c r="AQ70">
        <v>0</v>
      </c>
      <c r="AR70">
        <v>2.7096000000000009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762.68976829444091</v>
      </c>
      <c r="DN70">
        <v>26.599251915537561</v>
      </c>
    </row>
    <row r="71" spans="1:118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49.991100000000003</v>
      </c>
      <c r="H71">
        <v>0</v>
      </c>
      <c r="I71">
        <v>0</v>
      </c>
      <c r="J71">
        <v>54.206768581160027</v>
      </c>
      <c r="K71">
        <v>9.3553415650118907</v>
      </c>
      <c r="L71">
        <v>386.54691763659213</v>
      </c>
      <c r="M71">
        <v>19.021198464363213</v>
      </c>
      <c r="N71">
        <v>17.984708583539383</v>
      </c>
      <c r="O71">
        <v>0</v>
      </c>
      <c r="P71">
        <v>31.636038635223287</v>
      </c>
      <c r="Q71">
        <v>6.126939409632314</v>
      </c>
      <c r="R71">
        <v>7.5540731399747791</v>
      </c>
      <c r="S71">
        <v>8.1033130588235309</v>
      </c>
      <c r="T71">
        <v>0</v>
      </c>
      <c r="U71">
        <v>53.526058718861215</v>
      </c>
      <c r="V71">
        <v>3.4965517241379311</v>
      </c>
      <c r="W71">
        <v>11.728727666486195</v>
      </c>
      <c r="X71">
        <v>25.745124537607897</v>
      </c>
      <c r="Y71">
        <v>0</v>
      </c>
      <c r="Z71">
        <v>0</v>
      </c>
      <c r="AA71">
        <v>0</v>
      </c>
      <c r="AB71">
        <v>3.6809999999999996</v>
      </c>
      <c r="AC71">
        <v>0</v>
      </c>
      <c r="AD71">
        <v>2.79657</v>
      </c>
      <c r="AE71">
        <v>15.166195200000001</v>
      </c>
      <c r="AF71">
        <v>2.7225000000000001</v>
      </c>
      <c r="AG71">
        <v>12.451171200000001</v>
      </c>
      <c r="AH71">
        <v>13.364840000000001</v>
      </c>
      <c r="AI71">
        <v>0</v>
      </c>
      <c r="AJ71">
        <v>0</v>
      </c>
      <c r="AK71">
        <v>7.863859999999999</v>
      </c>
      <c r="AL71">
        <v>0</v>
      </c>
      <c r="AM71">
        <v>0</v>
      </c>
      <c r="AN71">
        <v>0.78432999999999997</v>
      </c>
      <c r="AO71">
        <v>7.6669320000000001</v>
      </c>
      <c r="AP71">
        <v>3.5372391266810879</v>
      </c>
      <c r="AQ71">
        <v>0</v>
      </c>
      <c r="AR71">
        <v>3.3870000000000009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768.34333189782399</v>
      </c>
      <c r="DN71">
        <v>26.796417350270872</v>
      </c>
    </row>
    <row r="72" spans="1:118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49.991100000000003</v>
      </c>
      <c r="H72">
        <v>0</v>
      </c>
      <c r="I72">
        <v>0</v>
      </c>
      <c r="J72">
        <v>54.206768581160027</v>
      </c>
      <c r="K72">
        <v>9.3553415650118907</v>
      </c>
      <c r="L72">
        <v>386.55855705648037</v>
      </c>
      <c r="M72">
        <v>19.021198464363213</v>
      </c>
      <c r="N72">
        <v>17.984708583539383</v>
      </c>
      <c r="O72">
        <v>0</v>
      </c>
      <c r="P72">
        <v>31.636038635223287</v>
      </c>
      <c r="Q72">
        <v>6.126939409632314</v>
      </c>
      <c r="R72">
        <v>7.5540731399747791</v>
      </c>
      <c r="S72">
        <v>8.1033130588235309</v>
      </c>
      <c r="T72">
        <v>0</v>
      </c>
      <c r="U72">
        <v>53.526058718861215</v>
      </c>
      <c r="V72">
        <v>3.4965517241379311</v>
      </c>
      <c r="W72">
        <v>11.728727666486195</v>
      </c>
      <c r="X72">
        <v>25.745124537607897</v>
      </c>
      <c r="Y72">
        <v>0</v>
      </c>
      <c r="Z72">
        <v>0</v>
      </c>
      <c r="AA72">
        <v>0</v>
      </c>
      <c r="AB72">
        <v>3.6809999999999996</v>
      </c>
      <c r="AC72">
        <v>0</v>
      </c>
      <c r="AD72">
        <v>2.79657</v>
      </c>
      <c r="AE72">
        <v>15.166195200000001</v>
      </c>
      <c r="AF72">
        <v>2.7225000000000001</v>
      </c>
      <c r="AG72">
        <v>12.451171200000001</v>
      </c>
      <c r="AH72">
        <v>13.364840000000001</v>
      </c>
      <c r="AI72">
        <v>0</v>
      </c>
      <c r="AJ72">
        <v>0</v>
      </c>
      <c r="AK72">
        <v>7.863859999999999</v>
      </c>
      <c r="AL72">
        <v>0</v>
      </c>
      <c r="AM72">
        <v>0</v>
      </c>
      <c r="AN72">
        <v>0.78432999999999997</v>
      </c>
      <c r="AO72">
        <v>7.6669320000000001</v>
      </c>
      <c r="AP72">
        <v>3.5372391266810879</v>
      </c>
      <c r="AQ72">
        <v>4.7358499999999992</v>
      </c>
      <c r="AR72">
        <v>3.3870000000000009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772.93083153448788</v>
      </c>
      <c r="DN72">
        <v>26.956407133495158</v>
      </c>
    </row>
    <row r="73" spans="1:118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59.991100000000003</v>
      </c>
      <c r="H73">
        <v>0</v>
      </c>
      <c r="I73">
        <v>0</v>
      </c>
      <c r="J73">
        <v>74.209599999999995</v>
      </c>
      <c r="K73">
        <v>9.3553415650118907</v>
      </c>
      <c r="L73">
        <v>386.55855705648037</v>
      </c>
      <c r="M73">
        <v>19.021198464363213</v>
      </c>
      <c r="N73">
        <v>17.984708583539383</v>
      </c>
      <c r="O73">
        <v>0</v>
      </c>
      <c r="P73">
        <v>31.636038635223287</v>
      </c>
      <c r="Q73">
        <v>6.126939409632314</v>
      </c>
      <c r="R73">
        <v>7.5540731399747791</v>
      </c>
      <c r="S73">
        <v>8.1033130588235309</v>
      </c>
      <c r="T73">
        <v>0</v>
      </c>
      <c r="U73">
        <v>53.526058718861215</v>
      </c>
      <c r="V73">
        <v>3.4965517241379311</v>
      </c>
      <c r="W73">
        <v>11.728727666486195</v>
      </c>
      <c r="X73">
        <v>25.745124537607897</v>
      </c>
      <c r="Y73">
        <v>0</v>
      </c>
      <c r="Z73">
        <v>0</v>
      </c>
      <c r="AA73">
        <v>0</v>
      </c>
      <c r="AB73">
        <v>3.6809999999999996</v>
      </c>
      <c r="AC73">
        <v>0</v>
      </c>
      <c r="AD73">
        <v>2.79657</v>
      </c>
      <c r="AE73">
        <v>15.166195200000001</v>
      </c>
      <c r="AF73">
        <v>2.7225000000000001</v>
      </c>
      <c r="AG73">
        <v>12.451171200000001</v>
      </c>
      <c r="AH73">
        <v>13.364840000000001</v>
      </c>
      <c r="AI73">
        <v>0</v>
      </c>
      <c r="AJ73">
        <v>0</v>
      </c>
      <c r="AK73">
        <v>7.863859999999999</v>
      </c>
      <c r="AL73">
        <v>0</v>
      </c>
      <c r="AM73">
        <v>0</v>
      </c>
      <c r="AN73">
        <v>0.57389999999999997</v>
      </c>
      <c r="AO73">
        <v>7.6669320000000001</v>
      </c>
      <c r="AP73">
        <v>3.6158444406073338</v>
      </c>
      <c r="AQ73">
        <v>4.7358499999999992</v>
      </c>
      <c r="AR73">
        <v>4.0644000000000009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802.2503565265331</v>
      </c>
      <c r="DN73">
        <v>27.978938874216229</v>
      </c>
    </row>
    <row r="74" spans="1:118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59.991100000000003</v>
      </c>
      <c r="H74">
        <v>0</v>
      </c>
      <c r="I74">
        <v>0</v>
      </c>
      <c r="J74">
        <v>74.209599999999995</v>
      </c>
      <c r="K74">
        <v>9.3553415650118907</v>
      </c>
      <c r="L74">
        <v>386.55855705648037</v>
      </c>
      <c r="M74">
        <v>19.021198464363213</v>
      </c>
      <c r="N74">
        <v>17.984708583539383</v>
      </c>
      <c r="O74">
        <v>0</v>
      </c>
      <c r="P74">
        <v>31.636038635223287</v>
      </c>
      <c r="Q74">
        <v>6.126939409632314</v>
      </c>
      <c r="R74">
        <v>7.5540731399747791</v>
      </c>
      <c r="S74">
        <v>8.1033130588235309</v>
      </c>
      <c r="T74">
        <v>0</v>
      </c>
      <c r="U74">
        <v>53.526058718861215</v>
      </c>
      <c r="V74">
        <v>3.4965517241379311</v>
      </c>
      <c r="W74">
        <v>11.728727666486195</v>
      </c>
      <c r="X74">
        <v>25.745124537607897</v>
      </c>
      <c r="Y74">
        <v>0</v>
      </c>
      <c r="Z74">
        <v>0</v>
      </c>
      <c r="AA74">
        <v>4.2894005485360642</v>
      </c>
      <c r="AB74">
        <v>3.6809999999999996</v>
      </c>
      <c r="AC74">
        <v>0</v>
      </c>
      <c r="AD74">
        <v>2.79657</v>
      </c>
      <c r="AE74">
        <v>15.166195200000001</v>
      </c>
      <c r="AF74">
        <v>2.7225000000000001</v>
      </c>
      <c r="AG74">
        <v>12.451171200000001</v>
      </c>
      <c r="AH74">
        <v>13.364840000000001</v>
      </c>
      <c r="AI74">
        <v>0</v>
      </c>
      <c r="AJ74">
        <v>0</v>
      </c>
      <c r="AK74">
        <v>7.863859999999999</v>
      </c>
      <c r="AL74">
        <v>0</v>
      </c>
      <c r="AM74">
        <v>0</v>
      </c>
      <c r="AN74">
        <v>0.57389999999999997</v>
      </c>
      <c r="AO74">
        <v>7.6669320000000001</v>
      </c>
      <c r="AP74">
        <v>3.6158444406073338</v>
      </c>
      <c r="AQ74">
        <v>9.5490199999999987</v>
      </c>
      <c r="AR74">
        <v>4.0644000000000009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811.04607359435113</v>
      </c>
      <c r="DN74">
        <v>28.285792354934333</v>
      </c>
    </row>
    <row r="75" spans="1:118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55.848224941562989</v>
      </c>
      <c r="H75">
        <v>0</v>
      </c>
      <c r="I75">
        <v>0</v>
      </c>
      <c r="J75">
        <v>49.359292819320473</v>
      </c>
      <c r="K75">
        <v>9.3553415650118907</v>
      </c>
      <c r="L75">
        <v>386.55855705648037</v>
      </c>
      <c r="M75">
        <v>19.021198464363213</v>
      </c>
      <c r="N75">
        <v>17.984708583539383</v>
      </c>
      <c r="O75">
        <v>0</v>
      </c>
      <c r="P75">
        <v>31.636038635223287</v>
      </c>
      <c r="Q75">
        <v>6.126939409632314</v>
      </c>
      <c r="R75">
        <v>7.5540731399747791</v>
      </c>
      <c r="S75">
        <v>8.1033130588235309</v>
      </c>
      <c r="T75">
        <v>0</v>
      </c>
      <c r="U75">
        <v>53.526058718861215</v>
      </c>
      <c r="V75">
        <v>3.4965517241379311</v>
      </c>
      <c r="W75">
        <v>11.728727666486195</v>
      </c>
      <c r="X75">
        <v>25.745124537607897</v>
      </c>
      <c r="Y75">
        <v>0</v>
      </c>
      <c r="Z75">
        <v>0</v>
      </c>
      <c r="AA75">
        <v>4.2894005485360642</v>
      </c>
      <c r="AB75">
        <v>3.6809999999999996</v>
      </c>
      <c r="AC75">
        <v>0</v>
      </c>
      <c r="AD75">
        <v>2.79657</v>
      </c>
      <c r="AE75">
        <v>15.166195200000001</v>
      </c>
      <c r="AF75">
        <v>2.7225000000000001</v>
      </c>
      <c r="AG75">
        <v>12.451171200000001</v>
      </c>
      <c r="AH75">
        <v>21.529014000000004</v>
      </c>
      <c r="AI75">
        <v>0</v>
      </c>
      <c r="AJ75">
        <v>0</v>
      </c>
      <c r="AK75">
        <v>7.863859999999999</v>
      </c>
      <c r="AL75">
        <v>0</v>
      </c>
      <c r="AM75">
        <v>0</v>
      </c>
      <c r="AN75">
        <v>0.57389999999999997</v>
      </c>
      <c r="AO75">
        <v>7.6669320000000001</v>
      </c>
      <c r="AP75">
        <v>3.6158444406073338</v>
      </c>
      <c r="AQ75">
        <v>9.5490199999999987</v>
      </c>
      <c r="AR75">
        <v>4.0644000000000009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824.9669788047629</v>
      </c>
      <c r="DN75">
        <v>-6.4641210945940148</v>
      </c>
    </row>
    <row r="76" spans="1:118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56.066244404776072</v>
      </c>
      <c r="H76">
        <v>0</v>
      </c>
      <c r="I76">
        <v>0</v>
      </c>
      <c r="J76">
        <v>57.246712556549106</v>
      </c>
      <c r="K76">
        <v>9.3553415650118907</v>
      </c>
      <c r="L76">
        <v>386.55855705648037</v>
      </c>
      <c r="M76">
        <v>19.021198464363213</v>
      </c>
      <c r="N76">
        <v>17.984708583539383</v>
      </c>
      <c r="O76">
        <v>0</v>
      </c>
      <c r="P76">
        <v>31.636038635223287</v>
      </c>
      <c r="Q76">
        <v>6.126939409632314</v>
      </c>
      <c r="R76">
        <v>7.5540731399747791</v>
      </c>
      <c r="S76">
        <v>8.1033130588235309</v>
      </c>
      <c r="T76">
        <v>0</v>
      </c>
      <c r="U76">
        <v>53.526058718861215</v>
      </c>
      <c r="V76">
        <v>3.4965517241379311</v>
      </c>
      <c r="W76">
        <v>11.728727666486195</v>
      </c>
      <c r="X76">
        <v>25.745124537607897</v>
      </c>
      <c r="Y76">
        <v>0</v>
      </c>
      <c r="Z76">
        <v>0</v>
      </c>
      <c r="AA76">
        <v>8.6195140514311142</v>
      </c>
      <c r="AB76">
        <v>3.6809999999999996</v>
      </c>
      <c r="AC76">
        <v>0</v>
      </c>
      <c r="AD76">
        <v>8.3897100000000009</v>
      </c>
      <c r="AE76">
        <v>15.166195200000001</v>
      </c>
      <c r="AF76">
        <v>2.7225000000000001</v>
      </c>
      <c r="AG76">
        <v>12.451171200000001</v>
      </c>
      <c r="AH76">
        <v>28.705351999999998</v>
      </c>
      <c r="AI76">
        <v>0</v>
      </c>
      <c r="AJ76">
        <v>0</v>
      </c>
      <c r="AK76">
        <v>7.863859999999999</v>
      </c>
      <c r="AL76">
        <v>0</v>
      </c>
      <c r="AM76">
        <v>1.1042999999999998</v>
      </c>
      <c r="AN76">
        <v>0.57389999999999997</v>
      </c>
      <c r="AO76">
        <v>7.6669320000000001</v>
      </c>
      <c r="AP76">
        <v>3.6158444406073338</v>
      </c>
      <c r="AQ76">
        <v>14.323529999999998</v>
      </c>
      <c r="AR76">
        <v>4.0644000000000009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883.04091001008464</v>
      </c>
      <c r="DN76">
        <v>-33.454211596579086</v>
      </c>
    </row>
    <row r="77" spans="1:118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56.066244404776072</v>
      </c>
      <c r="H77">
        <v>0</v>
      </c>
      <c r="I77">
        <v>0</v>
      </c>
      <c r="J77">
        <v>57.246712556549106</v>
      </c>
      <c r="K77">
        <v>9.3553415650118907</v>
      </c>
      <c r="L77">
        <v>386.55855705648037</v>
      </c>
      <c r="M77">
        <v>19.021198464363213</v>
      </c>
      <c r="N77">
        <v>17.984708583539383</v>
      </c>
      <c r="O77">
        <v>0</v>
      </c>
      <c r="P77">
        <v>31.636038635223287</v>
      </c>
      <c r="Q77">
        <v>6.126939409632314</v>
      </c>
      <c r="R77">
        <v>7.5540731399747791</v>
      </c>
      <c r="S77">
        <v>8.1033130588235309</v>
      </c>
      <c r="T77">
        <v>0</v>
      </c>
      <c r="U77">
        <v>53.526058718861215</v>
      </c>
      <c r="V77">
        <v>3.4965517241379311</v>
      </c>
      <c r="W77">
        <v>11.728727666486195</v>
      </c>
      <c r="X77">
        <v>25.745124537607897</v>
      </c>
      <c r="Y77">
        <v>0</v>
      </c>
      <c r="Z77">
        <v>0</v>
      </c>
      <c r="AA77">
        <v>8.6195140514311142</v>
      </c>
      <c r="AB77">
        <v>8.0572999999999997</v>
      </c>
      <c r="AC77">
        <v>2.9693200000000006</v>
      </c>
      <c r="AD77">
        <v>11.2122192</v>
      </c>
      <c r="AE77">
        <v>15.166195200000001</v>
      </c>
      <c r="AF77">
        <v>2.7225000000000001</v>
      </c>
      <c r="AG77">
        <v>12.451171200000001</v>
      </c>
      <c r="AH77">
        <v>35.881690000000006</v>
      </c>
      <c r="AI77">
        <v>0.97650000000000026</v>
      </c>
      <c r="AJ77">
        <v>0</v>
      </c>
      <c r="AK77">
        <v>7.863859999999999</v>
      </c>
      <c r="AL77">
        <v>0</v>
      </c>
      <c r="AM77">
        <v>1.3905999999999996</v>
      </c>
      <c r="AN77">
        <v>0.78432999999999997</v>
      </c>
      <c r="AO77">
        <v>7.6669320000000001</v>
      </c>
      <c r="AP77">
        <v>3.6158444406073338</v>
      </c>
      <c r="AQ77">
        <v>19.098039999999994</v>
      </c>
      <c r="AR77">
        <v>4.0644000000000009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925.83805922360182</v>
      </c>
      <c r="DN77">
        <v>-52.659153610096112</v>
      </c>
    </row>
    <row r="78" spans="1:118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51.729289162643582</v>
      </c>
      <c r="H78">
        <v>0</v>
      </c>
      <c r="I78">
        <v>0</v>
      </c>
      <c r="J78">
        <v>57.246712556549106</v>
      </c>
      <c r="K78">
        <v>9.3553415650118907</v>
      </c>
      <c r="L78">
        <v>386.55855705648037</v>
      </c>
      <c r="M78">
        <v>19.021198464363213</v>
      </c>
      <c r="N78">
        <v>17.984708583539383</v>
      </c>
      <c r="O78">
        <v>0</v>
      </c>
      <c r="P78">
        <v>31.636038635223287</v>
      </c>
      <c r="Q78">
        <v>6.126939409632314</v>
      </c>
      <c r="R78">
        <v>7.5540731399747791</v>
      </c>
      <c r="S78">
        <v>8.1033130588235309</v>
      </c>
      <c r="T78">
        <v>0</v>
      </c>
      <c r="U78">
        <v>53.526058718861215</v>
      </c>
      <c r="V78">
        <v>3.4965517241379311</v>
      </c>
      <c r="W78">
        <v>11.728727666486195</v>
      </c>
      <c r="X78">
        <v>25.745124537607897</v>
      </c>
      <c r="Y78">
        <v>0</v>
      </c>
      <c r="Z78">
        <v>6.0021000000000013</v>
      </c>
      <c r="AA78">
        <v>12.929271077146673</v>
      </c>
      <c r="AB78">
        <v>12.12276</v>
      </c>
      <c r="AC78">
        <v>8.9169460386367216</v>
      </c>
      <c r="AD78">
        <v>11.2122192</v>
      </c>
      <c r="AE78">
        <v>15.166195200000001</v>
      </c>
      <c r="AF78">
        <v>3.0249999999999995</v>
      </c>
      <c r="AG78">
        <v>12.451171200000001</v>
      </c>
      <c r="AH78">
        <v>43.058028000000007</v>
      </c>
      <c r="AI78">
        <v>1.5624</v>
      </c>
      <c r="AJ78">
        <v>0</v>
      </c>
      <c r="AK78">
        <v>7.863859999999999</v>
      </c>
      <c r="AL78">
        <v>0</v>
      </c>
      <c r="AM78">
        <v>4.8491039999999996</v>
      </c>
      <c r="AN78">
        <v>0.78432999999999997</v>
      </c>
      <c r="AO78">
        <v>7.6669320000000001</v>
      </c>
      <c r="AP78">
        <v>3.6158444406073338</v>
      </c>
      <c r="AQ78">
        <v>19.098039999999994</v>
      </c>
      <c r="AR78">
        <v>4.0644000000000009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946.60887506001256</v>
      </c>
      <c r="DN78">
        <v>-45.918739624287035</v>
      </c>
    </row>
    <row r="79" spans="1:118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51.732880610660693</v>
      </c>
      <c r="H79">
        <v>0</v>
      </c>
      <c r="I79">
        <v>0</v>
      </c>
      <c r="J79">
        <v>57.246712556549106</v>
      </c>
      <c r="K79">
        <v>9.3553415650118907</v>
      </c>
      <c r="L79">
        <v>386.55855705648037</v>
      </c>
      <c r="M79">
        <v>19.021198464363213</v>
      </c>
      <c r="N79">
        <v>17.984708583539383</v>
      </c>
      <c r="O79">
        <v>0</v>
      </c>
      <c r="P79">
        <v>31.636038635223287</v>
      </c>
      <c r="Q79">
        <v>6.126939409632314</v>
      </c>
      <c r="R79">
        <v>7.5540731399747791</v>
      </c>
      <c r="S79">
        <v>8.1033130588235309</v>
      </c>
      <c r="T79">
        <v>0</v>
      </c>
      <c r="U79">
        <v>53.526058718861215</v>
      </c>
      <c r="V79">
        <v>3.4965517241379311</v>
      </c>
      <c r="W79">
        <v>11.728727666486195</v>
      </c>
      <c r="X79">
        <v>25.745124537607897</v>
      </c>
      <c r="Y79">
        <v>0</v>
      </c>
      <c r="Z79">
        <v>6.0021000000000013</v>
      </c>
      <c r="AA79">
        <v>12.929271077146673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3.0249999999999995</v>
      </c>
      <c r="AG79">
        <v>12.451171200000001</v>
      </c>
      <c r="AH79">
        <v>43.058028000000007</v>
      </c>
      <c r="AI79">
        <v>10.033732800000001</v>
      </c>
      <c r="AJ79">
        <v>0</v>
      </c>
      <c r="AK79">
        <v>7.863859999999999</v>
      </c>
      <c r="AL79">
        <v>0</v>
      </c>
      <c r="AM79">
        <v>4.8491039999999996</v>
      </c>
      <c r="AN79">
        <v>0.78432999999999997</v>
      </c>
      <c r="AO79">
        <v>7.215936000000001</v>
      </c>
      <c r="AP79">
        <v>3.6158444406073338</v>
      </c>
      <c r="AQ79">
        <v>19.098039999999994</v>
      </c>
      <c r="AR79">
        <v>4.0644000000000009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954.36239679276184</v>
      </c>
      <c r="DN79">
        <v>-45.648333109019056</v>
      </c>
    </row>
    <row r="80" spans="1:118">
      <c r="A80" t="s">
        <v>122</v>
      </c>
      <c r="B80">
        <v>0</v>
      </c>
      <c r="C80">
        <v>0</v>
      </c>
      <c r="D80">
        <v>23.325734786808336</v>
      </c>
      <c r="E80">
        <v>0</v>
      </c>
      <c r="F80">
        <v>0</v>
      </c>
      <c r="G80">
        <v>59.991100000000003</v>
      </c>
      <c r="H80">
        <v>0</v>
      </c>
      <c r="I80">
        <v>0</v>
      </c>
      <c r="J80">
        <v>25.056892623847958</v>
      </c>
      <c r="K80">
        <v>9.3553415650118907</v>
      </c>
      <c r="L80">
        <v>386.55855705648037</v>
      </c>
      <c r="M80">
        <v>19.021198464363213</v>
      </c>
      <c r="N80">
        <v>17.984708583539383</v>
      </c>
      <c r="O80">
        <v>0</v>
      </c>
      <c r="P80">
        <v>31.636038635223287</v>
      </c>
      <c r="Q80">
        <v>6.126939409632314</v>
      </c>
      <c r="R80">
        <v>7.5540731399747791</v>
      </c>
      <c r="S80">
        <v>8.1033130588235309</v>
      </c>
      <c r="T80">
        <v>0</v>
      </c>
      <c r="U80">
        <v>53.526058718861215</v>
      </c>
      <c r="V80">
        <v>3.4965517241379311</v>
      </c>
      <c r="W80">
        <v>11.728727666486195</v>
      </c>
      <c r="X80">
        <v>25.745124537607897</v>
      </c>
      <c r="Y80">
        <v>0</v>
      </c>
      <c r="Z80">
        <v>6.0021000000000013</v>
      </c>
      <c r="AA80">
        <v>12.929271077146673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3.0249999999999995</v>
      </c>
      <c r="AG80">
        <v>12.451171200000001</v>
      </c>
      <c r="AH80">
        <v>43.058028000000007</v>
      </c>
      <c r="AI80">
        <v>15.050599200000004</v>
      </c>
      <c r="AJ80">
        <v>0</v>
      </c>
      <c r="AK80">
        <v>7.863859999999999</v>
      </c>
      <c r="AL80">
        <v>0</v>
      </c>
      <c r="AM80">
        <v>4.8491039999999996</v>
      </c>
      <c r="AN80">
        <v>0.78432999999999997</v>
      </c>
      <c r="AO80">
        <v>7.215936000000001</v>
      </c>
      <c r="AP80">
        <v>3.6158444406073338</v>
      </c>
      <c r="AQ80">
        <v>19.098039999999994</v>
      </c>
      <c r="AR80">
        <v>4.7418000000000005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887.51539338279281</v>
      </c>
      <c r="DN80">
        <v>-7.3129290556036466</v>
      </c>
    </row>
    <row r="81" spans="1:118">
      <c r="A81" t="s">
        <v>123</v>
      </c>
      <c r="B81">
        <v>0</v>
      </c>
      <c r="C81">
        <v>0</v>
      </c>
      <c r="D81">
        <v>18.015751634135459</v>
      </c>
      <c r="E81">
        <v>0</v>
      </c>
      <c r="F81">
        <v>0</v>
      </c>
      <c r="G81">
        <v>49.991100000000003</v>
      </c>
      <c r="H81">
        <v>0</v>
      </c>
      <c r="I81">
        <v>0</v>
      </c>
      <c r="J81">
        <v>25.054632328744372</v>
      </c>
      <c r="K81">
        <v>9.3553415650118907</v>
      </c>
      <c r="L81">
        <v>386.55855705648037</v>
      </c>
      <c r="M81">
        <v>19.021198464363213</v>
      </c>
      <c r="N81">
        <v>17.984708583539383</v>
      </c>
      <c r="O81">
        <v>0</v>
      </c>
      <c r="P81">
        <v>31.636038635223287</v>
      </c>
      <c r="Q81">
        <v>6.126939409632314</v>
      </c>
      <c r="R81">
        <v>7.5540731399747791</v>
      </c>
      <c r="S81">
        <v>8.1033130588235309</v>
      </c>
      <c r="T81">
        <v>0</v>
      </c>
      <c r="U81">
        <v>53.526058718861215</v>
      </c>
      <c r="V81">
        <v>3.4965517241379311</v>
      </c>
      <c r="W81">
        <v>11.728727666486195</v>
      </c>
      <c r="X81">
        <v>25.745124537607897</v>
      </c>
      <c r="Y81">
        <v>0</v>
      </c>
      <c r="Z81">
        <v>6.0021000000000013</v>
      </c>
      <c r="AA81">
        <v>12.929271077146673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3.0249999999999995</v>
      </c>
      <c r="AG81">
        <v>12.451171200000001</v>
      </c>
      <c r="AH81">
        <v>43.058028000000007</v>
      </c>
      <c r="AI81">
        <v>15.050599200000004</v>
      </c>
      <c r="AJ81">
        <v>0</v>
      </c>
      <c r="AK81">
        <v>7.863859999999999</v>
      </c>
      <c r="AL81">
        <v>0</v>
      </c>
      <c r="AM81">
        <v>4.8491039999999996</v>
      </c>
      <c r="AN81">
        <v>0.78432999999999997</v>
      </c>
      <c r="AO81">
        <v>7.215936000000001</v>
      </c>
      <c r="AP81">
        <v>3.6158444406073338</v>
      </c>
      <c r="AQ81">
        <v>19.098039999999994</v>
      </c>
      <c r="AR81">
        <v>5.0804999999999998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858.97158108919848</v>
      </c>
      <c r="DN81">
        <v>6.2573397902143419</v>
      </c>
    </row>
    <row r="82" spans="1:118">
      <c r="A82" t="s">
        <v>124</v>
      </c>
      <c r="B82">
        <v>0</v>
      </c>
      <c r="C82">
        <v>0</v>
      </c>
      <c r="D82">
        <v>10.308215208468715</v>
      </c>
      <c r="E82">
        <v>0</v>
      </c>
      <c r="F82">
        <v>0</v>
      </c>
      <c r="G82">
        <v>49.991100000000003</v>
      </c>
      <c r="H82">
        <v>0</v>
      </c>
      <c r="I82">
        <v>0</v>
      </c>
      <c r="J82">
        <v>24.209599999999998</v>
      </c>
      <c r="K82">
        <v>9.3553415650118907</v>
      </c>
      <c r="L82">
        <v>386.55855705648037</v>
      </c>
      <c r="M82">
        <v>19.021198464363213</v>
      </c>
      <c r="N82">
        <v>17.984708583539383</v>
      </c>
      <c r="O82">
        <v>0</v>
      </c>
      <c r="P82">
        <v>31.636038635223287</v>
      </c>
      <c r="Q82">
        <v>6.126939409632314</v>
      </c>
      <c r="R82">
        <v>7.5540731399747791</v>
      </c>
      <c r="S82">
        <v>8.1033130588235309</v>
      </c>
      <c r="T82">
        <v>0</v>
      </c>
      <c r="U82">
        <v>53.526058718861215</v>
      </c>
      <c r="V82">
        <v>3.4965517241379311</v>
      </c>
      <c r="W82">
        <v>11.728727666486195</v>
      </c>
      <c r="X82">
        <v>25.745124537607897</v>
      </c>
      <c r="Y82">
        <v>0</v>
      </c>
      <c r="Z82">
        <v>6.0021000000000013</v>
      </c>
      <c r="AA82">
        <v>12.929271077146673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3.0249999999999995</v>
      </c>
      <c r="AG82">
        <v>12.451171200000001</v>
      </c>
      <c r="AH82">
        <v>43.058028000000007</v>
      </c>
      <c r="AI82">
        <v>15.050599200000004</v>
      </c>
      <c r="AJ82">
        <v>0</v>
      </c>
      <c r="AK82">
        <v>7.863859999999999</v>
      </c>
      <c r="AL82">
        <v>0</v>
      </c>
      <c r="AM82">
        <v>4.8491039999999996</v>
      </c>
      <c r="AN82">
        <v>0.78432999999999997</v>
      </c>
      <c r="AO82">
        <v>7.215936000000001</v>
      </c>
      <c r="AP82">
        <v>3.6158444406073338</v>
      </c>
      <c r="AQ82">
        <v>19.098039999999994</v>
      </c>
      <c r="AR82">
        <v>15.072150000000006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867.45995699016635</v>
      </c>
      <c r="DN82">
        <v>-0.79195486516469193</v>
      </c>
    </row>
    <row r="83" spans="1:118">
      <c r="A83" t="s">
        <v>125</v>
      </c>
      <c r="B83">
        <v>0</v>
      </c>
      <c r="C83">
        <v>0</v>
      </c>
      <c r="D83">
        <v>10.667543118334549</v>
      </c>
      <c r="E83">
        <v>0</v>
      </c>
      <c r="F83">
        <v>0</v>
      </c>
      <c r="G83">
        <v>19.991099999999999</v>
      </c>
      <c r="H83">
        <v>0</v>
      </c>
      <c r="I83">
        <v>0</v>
      </c>
      <c r="J83">
        <v>24.209599999999998</v>
      </c>
      <c r="K83">
        <v>9.3553415650118907</v>
      </c>
      <c r="L83">
        <v>386.55855705648037</v>
      </c>
      <c r="M83">
        <v>19.021198464363213</v>
      </c>
      <c r="N83">
        <v>17.984708583539383</v>
      </c>
      <c r="O83">
        <v>0</v>
      </c>
      <c r="P83">
        <v>31.636038635223287</v>
      </c>
      <c r="Q83">
        <v>6.126939409632314</v>
      </c>
      <c r="R83">
        <v>7.5540731399747791</v>
      </c>
      <c r="S83">
        <v>8.1033130588235309</v>
      </c>
      <c r="T83">
        <v>0</v>
      </c>
      <c r="U83">
        <v>53.526058718861215</v>
      </c>
      <c r="V83">
        <v>3.4965517241379311</v>
      </c>
      <c r="W83">
        <v>11.728727666486195</v>
      </c>
      <c r="X83">
        <v>25.745124537607897</v>
      </c>
      <c r="Y83">
        <v>0</v>
      </c>
      <c r="Z83">
        <v>6.0021000000000013</v>
      </c>
      <c r="AA83">
        <v>12.929271077146673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3.0249999999999995</v>
      </c>
      <c r="AG83">
        <v>12.451171200000001</v>
      </c>
      <c r="AH83">
        <v>43.058028000000007</v>
      </c>
      <c r="AI83">
        <v>15.050599200000004</v>
      </c>
      <c r="AJ83">
        <v>0</v>
      </c>
      <c r="AK83">
        <v>7.863859999999999</v>
      </c>
      <c r="AL83">
        <v>0</v>
      </c>
      <c r="AM83">
        <v>4.8491039999999996</v>
      </c>
      <c r="AN83">
        <v>0.78432999999999997</v>
      </c>
      <c r="AO83">
        <v>7.215936000000001</v>
      </c>
      <c r="AP83">
        <v>3.6158444406073338</v>
      </c>
      <c r="AQ83">
        <v>19.098039999999994</v>
      </c>
      <c r="AR83">
        <v>15.072150000000006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808.8190041903124</v>
      </c>
      <c r="DN83">
        <v>28.208325844555034</v>
      </c>
    </row>
    <row r="84" spans="1:118">
      <c r="A84" t="s">
        <v>126</v>
      </c>
      <c r="B84">
        <v>0</v>
      </c>
      <c r="C84">
        <v>0</v>
      </c>
      <c r="D84">
        <v>10.3085</v>
      </c>
      <c r="E84">
        <v>0</v>
      </c>
      <c r="F84">
        <v>0</v>
      </c>
      <c r="G84">
        <v>19.991099999999999</v>
      </c>
      <c r="H84">
        <v>0</v>
      </c>
      <c r="I84">
        <v>0</v>
      </c>
      <c r="J84">
        <v>24.209599999999998</v>
      </c>
      <c r="K84">
        <v>9.3553415650118907</v>
      </c>
      <c r="L84">
        <v>386.55855705648037</v>
      </c>
      <c r="M84">
        <v>19.021198464363213</v>
      </c>
      <c r="N84">
        <v>17.984708583539383</v>
      </c>
      <c r="O84">
        <v>0</v>
      </c>
      <c r="P84">
        <v>31.636038635223287</v>
      </c>
      <c r="Q84">
        <v>6.126939409632314</v>
      </c>
      <c r="R84">
        <v>7.5540731399747791</v>
      </c>
      <c r="S84">
        <v>8.1033130588235309</v>
      </c>
      <c r="T84">
        <v>0</v>
      </c>
      <c r="U84">
        <v>53.526058718861215</v>
      </c>
      <c r="V84">
        <v>3.4965517241379311</v>
      </c>
      <c r="W84">
        <v>11.728727666486195</v>
      </c>
      <c r="X84">
        <v>25.745124537607897</v>
      </c>
      <c r="Y84">
        <v>0</v>
      </c>
      <c r="Z84">
        <v>2.0007000000000006</v>
      </c>
      <c r="AA84">
        <v>12.929271077146673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3.0249999999999995</v>
      </c>
      <c r="AG84">
        <v>12.451171200000001</v>
      </c>
      <c r="AH84">
        <v>43.058028000000007</v>
      </c>
      <c r="AI84">
        <v>10.033732800000001</v>
      </c>
      <c r="AJ84">
        <v>0</v>
      </c>
      <c r="AK84">
        <v>7.863859999999999</v>
      </c>
      <c r="AL84">
        <v>0</v>
      </c>
      <c r="AM84">
        <v>4.8491039999999996</v>
      </c>
      <c r="AN84">
        <v>0.78432999999999997</v>
      </c>
      <c r="AO84">
        <v>7.215936000000001</v>
      </c>
      <c r="AP84">
        <v>3.6158444406073338</v>
      </c>
      <c r="AQ84">
        <v>19.098039999999994</v>
      </c>
      <c r="AR84">
        <v>4.7418000000000005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789.77549320693811</v>
      </c>
      <c r="DN84">
        <v>27.544177309594993</v>
      </c>
    </row>
    <row r="85" spans="1:118">
      <c r="A85" t="s">
        <v>127</v>
      </c>
      <c r="B85">
        <v>0</v>
      </c>
      <c r="C85">
        <v>0</v>
      </c>
      <c r="D85">
        <v>10.3085</v>
      </c>
      <c r="E85">
        <v>0</v>
      </c>
      <c r="F85">
        <v>0</v>
      </c>
      <c r="G85">
        <v>19.991099999999999</v>
      </c>
      <c r="H85">
        <v>0</v>
      </c>
      <c r="I85">
        <v>0</v>
      </c>
      <c r="J85">
        <v>24.209599999999998</v>
      </c>
      <c r="K85">
        <v>9.3553415650118907</v>
      </c>
      <c r="L85">
        <v>386.55855705648037</v>
      </c>
      <c r="M85">
        <v>19.021198464363213</v>
      </c>
      <c r="N85">
        <v>17.984708583539383</v>
      </c>
      <c r="O85">
        <v>0</v>
      </c>
      <c r="P85">
        <v>31.636038635223287</v>
      </c>
      <c r="Q85">
        <v>6.126939409632314</v>
      </c>
      <c r="R85">
        <v>7.5540731399747791</v>
      </c>
      <c r="S85">
        <v>8.1033130588235309</v>
      </c>
      <c r="T85">
        <v>0</v>
      </c>
      <c r="U85">
        <v>53.526058718861215</v>
      </c>
      <c r="V85">
        <v>3.4965517241379311</v>
      </c>
      <c r="W85">
        <v>11.728727666486195</v>
      </c>
      <c r="X85">
        <v>25.745124537607897</v>
      </c>
      <c r="Y85">
        <v>0</v>
      </c>
      <c r="Z85">
        <v>2.0007000000000006</v>
      </c>
      <c r="AA85">
        <v>12.929271077146673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3.0249999999999995</v>
      </c>
      <c r="AG85">
        <v>12.451171200000001</v>
      </c>
      <c r="AH85">
        <v>43.058028000000007</v>
      </c>
      <c r="AI85">
        <v>1.5624</v>
      </c>
      <c r="AJ85">
        <v>0</v>
      </c>
      <c r="AK85">
        <v>7.863859999999999</v>
      </c>
      <c r="AL85">
        <v>0</v>
      </c>
      <c r="AM85">
        <v>4.8491039999999996</v>
      </c>
      <c r="AN85">
        <v>0.78432999999999997</v>
      </c>
      <c r="AO85">
        <v>7.215936000000001</v>
      </c>
      <c r="AP85">
        <v>3.6158444406073338</v>
      </c>
      <c r="AQ85">
        <v>19.098039999999994</v>
      </c>
      <c r="AR85">
        <v>3.3870000000000009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780.2805012146132</v>
      </c>
      <c r="DN85">
        <v>27.213036501919913</v>
      </c>
    </row>
    <row r="86" spans="1:118">
      <c r="A86" t="s">
        <v>128</v>
      </c>
      <c r="B86">
        <v>0</v>
      </c>
      <c r="C86">
        <v>0</v>
      </c>
      <c r="D86">
        <v>10.3085</v>
      </c>
      <c r="E86">
        <v>0</v>
      </c>
      <c r="F86">
        <v>0</v>
      </c>
      <c r="G86">
        <v>19.991099999999999</v>
      </c>
      <c r="H86">
        <v>0</v>
      </c>
      <c r="I86">
        <v>0</v>
      </c>
      <c r="J86">
        <v>24.209599999999998</v>
      </c>
      <c r="K86">
        <v>9.3553415650118907</v>
      </c>
      <c r="L86">
        <v>386.55855705648037</v>
      </c>
      <c r="M86">
        <v>19.021198464363213</v>
      </c>
      <c r="N86">
        <v>17.984708583539383</v>
      </c>
      <c r="O86">
        <v>0</v>
      </c>
      <c r="P86">
        <v>31.636038635223287</v>
      </c>
      <c r="Q86">
        <v>6.126939409632314</v>
      </c>
      <c r="R86">
        <v>7.5540731399747791</v>
      </c>
      <c r="S86">
        <v>8.1033130588235309</v>
      </c>
      <c r="T86">
        <v>0</v>
      </c>
      <c r="U86">
        <v>53.526058718861215</v>
      </c>
      <c r="V86">
        <v>3.4965517241379311</v>
      </c>
      <c r="W86">
        <v>11.728727666486195</v>
      </c>
      <c r="X86">
        <v>25.745124537607897</v>
      </c>
      <c r="Y86">
        <v>0</v>
      </c>
      <c r="Z86">
        <v>0.67500000000000004</v>
      </c>
      <c r="AA86">
        <v>6.7854923931643967</v>
      </c>
      <c r="AB86">
        <v>12.12276</v>
      </c>
      <c r="AC86">
        <v>5.9386400000000013</v>
      </c>
      <c r="AD86">
        <v>11.2122192</v>
      </c>
      <c r="AE86">
        <v>15.166195200000001</v>
      </c>
      <c r="AF86">
        <v>2.7225000000000001</v>
      </c>
      <c r="AG86">
        <v>12.451171200000001</v>
      </c>
      <c r="AH86">
        <v>35.881690000000006</v>
      </c>
      <c r="AI86">
        <v>0</v>
      </c>
      <c r="AJ86">
        <v>0</v>
      </c>
      <c r="AK86">
        <v>7.863859999999999</v>
      </c>
      <c r="AL86">
        <v>0</v>
      </c>
      <c r="AM86">
        <v>3.2392799999999999</v>
      </c>
      <c r="AN86">
        <v>0.78432999999999997</v>
      </c>
      <c r="AO86">
        <v>7.215936000000001</v>
      </c>
      <c r="AP86">
        <v>3.6158444406073338</v>
      </c>
      <c r="AQ86">
        <v>14.304199999999998</v>
      </c>
      <c r="AR86">
        <v>3.3870000000000009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755.26053701894898</v>
      </c>
      <c r="DN86">
        <v>26.340313974964918</v>
      </c>
    </row>
    <row r="87" spans="1:118">
      <c r="A87" t="s">
        <v>129</v>
      </c>
      <c r="B87">
        <v>0</v>
      </c>
      <c r="C87">
        <v>0</v>
      </c>
      <c r="D87">
        <v>10.3085</v>
      </c>
      <c r="E87">
        <v>0</v>
      </c>
      <c r="F87">
        <v>0</v>
      </c>
      <c r="G87">
        <v>19.991099999999999</v>
      </c>
      <c r="H87">
        <v>0</v>
      </c>
      <c r="I87">
        <v>0</v>
      </c>
      <c r="J87">
        <v>24.209599999999998</v>
      </c>
      <c r="K87">
        <v>9.3553415650118907</v>
      </c>
      <c r="L87">
        <v>386.55855705648037</v>
      </c>
      <c r="M87">
        <v>19.021198464363213</v>
      </c>
      <c r="N87">
        <v>17.984708583539383</v>
      </c>
      <c r="O87">
        <v>0</v>
      </c>
      <c r="P87">
        <v>31.636038635223287</v>
      </c>
      <c r="Q87">
        <v>6.126939409632314</v>
      </c>
      <c r="R87">
        <v>7.5540731399747791</v>
      </c>
      <c r="S87">
        <v>8.1033130588235309</v>
      </c>
      <c r="T87">
        <v>0</v>
      </c>
      <c r="U87">
        <v>53.526058718861215</v>
      </c>
      <c r="V87">
        <v>3.4973451960072595</v>
      </c>
      <c r="W87">
        <v>11.728727666486195</v>
      </c>
      <c r="X87">
        <v>25.745124537607897</v>
      </c>
      <c r="Y87">
        <v>0</v>
      </c>
      <c r="Z87">
        <v>0</v>
      </c>
      <c r="AA87">
        <v>4.2894005485360642</v>
      </c>
      <c r="AB87">
        <v>8.0572999999999997</v>
      </c>
      <c r="AC87">
        <v>2.9693200000000006</v>
      </c>
      <c r="AD87">
        <v>8.3897100000000009</v>
      </c>
      <c r="AE87">
        <v>15.166195200000001</v>
      </c>
      <c r="AF87">
        <v>2.7225000000000001</v>
      </c>
      <c r="AG87">
        <v>12.451171200000001</v>
      </c>
      <c r="AH87">
        <v>28.705351999999998</v>
      </c>
      <c r="AI87">
        <v>0</v>
      </c>
      <c r="AJ87">
        <v>0</v>
      </c>
      <c r="AK87">
        <v>7.863859999999999</v>
      </c>
      <c r="AL87">
        <v>0</v>
      </c>
      <c r="AM87">
        <v>1.6196399999999995</v>
      </c>
      <c r="AN87">
        <v>0.78432999999999997</v>
      </c>
      <c r="AO87">
        <v>7.215936000000001</v>
      </c>
      <c r="AP87">
        <v>3.6158444406073338</v>
      </c>
      <c r="AQ87">
        <v>14.304199999999998</v>
      </c>
      <c r="AR87">
        <v>3.3870000000000009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734.17248254154686</v>
      </c>
      <c r="DN87">
        <v>25.604802879608048</v>
      </c>
    </row>
    <row r="88" spans="1:118">
      <c r="A88" t="s">
        <v>130</v>
      </c>
      <c r="B88">
        <v>0</v>
      </c>
      <c r="C88">
        <v>0</v>
      </c>
      <c r="D88">
        <v>10.3085</v>
      </c>
      <c r="E88">
        <v>0</v>
      </c>
      <c r="F88">
        <v>0</v>
      </c>
      <c r="G88">
        <v>19.991099999999999</v>
      </c>
      <c r="H88">
        <v>0</v>
      </c>
      <c r="I88">
        <v>0</v>
      </c>
      <c r="J88">
        <v>24.209599999999998</v>
      </c>
      <c r="K88">
        <v>9.3553415650118907</v>
      </c>
      <c r="L88">
        <v>386.55855705648037</v>
      </c>
      <c r="M88">
        <v>19.021198464363213</v>
      </c>
      <c r="N88">
        <v>17.984708583539383</v>
      </c>
      <c r="O88">
        <v>0</v>
      </c>
      <c r="P88">
        <v>31.636038635223287</v>
      </c>
      <c r="Q88">
        <v>6.126939409632314</v>
      </c>
      <c r="R88">
        <v>7.5540731399747791</v>
      </c>
      <c r="S88">
        <v>8.1033130588235309</v>
      </c>
      <c r="T88">
        <v>0</v>
      </c>
      <c r="U88">
        <v>53.526058718861215</v>
      </c>
      <c r="V88">
        <v>3.4973451960072595</v>
      </c>
      <c r="W88">
        <v>11.728727666486195</v>
      </c>
      <c r="X88">
        <v>25.745124537607897</v>
      </c>
      <c r="Y88">
        <v>0</v>
      </c>
      <c r="Z88">
        <v>0</v>
      </c>
      <c r="AA88">
        <v>4.2894005485360642</v>
      </c>
      <c r="AB88">
        <v>8.0572999999999997</v>
      </c>
      <c r="AC88">
        <v>2.9693200000000006</v>
      </c>
      <c r="AD88">
        <v>5.59314</v>
      </c>
      <c r="AE88">
        <v>15.166195200000001</v>
      </c>
      <c r="AF88">
        <v>2.7225000000000001</v>
      </c>
      <c r="AG88">
        <v>12.451171200000001</v>
      </c>
      <c r="AH88">
        <v>28.705351999999998</v>
      </c>
      <c r="AI88">
        <v>0</v>
      </c>
      <c r="AJ88">
        <v>0</v>
      </c>
      <c r="AK88">
        <v>7.863859999999999</v>
      </c>
      <c r="AL88">
        <v>0</v>
      </c>
      <c r="AM88">
        <v>0</v>
      </c>
      <c r="AN88">
        <v>0.78432999999999997</v>
      </c>
      <c r="AO88">
        <v>7.215936000000001</v>
      </c>
      <c r="AP88">
        <v>3.6158444406073338</v>
      </c>
      <c r="AQ88">
        <v>14.304199999999998</v>
      </c>
      <c r="AR88">
        <v>4.7418000000000005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731.21424222852386</v>
      </c>
      <c r="DN88">
        <v>25.501633192630919</v>
      </c>
    </row>
    <row r="89" spans="1:118">
      <c r="A89" t="s">
        <v>131</v>
      </c>
      <c r="B89">
        <v>0</v>
      </c>
      <c r="C89">
        <v>0</v>
      </c>
      <c r="D89">
        <v>10.3085</v>
      </c>
      <c r="E89">
        <v>0</v>
      </c>
      <c r="F89">
        <v>0</v>
      </c>
      <c r="G89">
        <v>19.991099999999999</v>
      </c>
      <c r="H89">
        <v>0</v>
      </c>
      <c r="I89">
        <v>0</v>
      </c>
      <c r="J89">
        <v>24.209599999999998</v>
      </c>
      <c r="K89">
        <v>9.3553415650118907</v>
      </c>
      <c r="L89">
        <v>386.55855705648037</v>
      </c>
      <c r="M89">
        <v>19.021198464363213</v>
      </c>
      <c r="N89">
        <v>17.984708583539383</v>
      </c>
      <c r="O89">
        <v>0</v>
      </c>
      <c r="P89">
        <v>31.636038635223287</v>
      </c>
      <c r="Q89">
        <v>6.126939409632314</v>
      </c>
      <c r="R89">
        <v>7.5540731399747791</v>
      </c>
      <c r="S89">
        <v>8.1033130588235309</v>
      </c>
      <c r="T89">
        <v>0</v>
      </c>
      <c r="U89">
        <v>53.526058718861215</v>
      </c>
      <c r="V89">
        <v>3.4973451960072595</v>
      </c>
      <c r="W89">
        <v>11.728727666486195</v>
      </c>
      <c r="X89">
        <v>25.745124537607897</v>
      </c>
      <c r="Y89">
        <v>0</v>
      </c>
      <c r="Z89">
        <v>0</v>
      </c>
      <c r="AA89">
        <v>4.2894005485360642</v>
      </c>
      <c r="AB89">
        <v>8.0572999999999997</v>
      </c>
      <c r="AC89">
        <v>2.9693200000000006</v>
      </c>
      <c r="AD89">
        <v>5.3783309999999984</v>
      </c>
      <c r="AE89">
        <v>15.166195200000001</v>
      </c>
      <c r="AF89">
        <v>2.7225000000000001</v>
      </c>
      <c r="AG89">
        <v>12.451171200000001</v>
      </c>
      <c r="AH89">
        <v>21.529014000000004</v>
      </c>
      <c r="AI89">
        <v>0</v>
      </c>
      <c r="AJ89">
        <v>0</v>
      </c>
      <c r="AK89">
        <v>7.863859999999999</v>
      </c>
      <c r="AL89">
        <v>0</v>
      </c>
      <c r="AM89">
        <v>0</v>
      </c>
      <c r="AN89">
        <v>0.78432999999999997</v>
      </c>
      <c r="AO89">
        <v>7.215936000000001</v>
      </c>
      <c r="AP89">
        <v>3.6158444406073338</v>
      </c>
      <c r="AQ89">
        <v>14.304199999999998</v>
      </c>
      <c r="AR89">
        <v>4.7418000000000005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724.07217666428403</v>
      </c>
      <c r="DN89">
        <v>25.252551756870815</v>
      </c>
    </row>
    <row r="90" spans="1:118">
      <c r="A90" t="s">
        <v>132</v>
      </c>
      <c r="B90">
        <v>0</v>
      </c>
      <c r="C90">
        <v>0</v>
      </c>
      <c r="D90">
        <v>10.3085</v>
      </c>
      <c r="E90">
        <v>0</v>
      </c>
      <c r="F90">
        <v>0</v>
      </c>
      <c r="G90">
        <v>49.991100000000003</v>
      </c>
      <c r="H90">
        <v>0</v>
      </c>
      <c r="I90">
        <v>0</v>
      </c>
      <c r="J90">
        <v>24.209599999999998</v>
      </c>
      <c r="K90">
        <v>9.3553415650118907</v>
      </c>
      <c r="L90">
        <v>386.55855705648037</v>
      </c>
      <c r="M90">
        <v>19.021198464363213</v>
      </c>
      <c r="N90">
        <v>17.984708583539383</v>
      </c>
      <c r="O90">
        <v>0</v>
      </c>
      <c r="P90">
        <v>31.636038635223287</v>
      </c>
      <c r="Q90">
        <v>6.126939409632314</v>
      </c>
      <c r="R90">
        <v>7.5540731399747791</v>
      </c>
      <c r="S90">
        <v>8.1033130588235309</v>
      </c>
      <c r="T90">
        <v>0</v>
      </c>
      <c r="U90">
        <v>53.526058718861215</v>
      </c>
      <c r="V90">
        <v>3.4973451960072595</v>
      </c>
      <c r="W90">
        <v>11.728727666486195</v>
      </c>
      <c r="X90">
        <v>25.745124537607897</v>
      </c>
      <c r="Y90">
        <v>0</v>
      </c>
      <c r="Z90">
        <v>0</v>
      </c>
      <c r="AA90">
        <v>4.2894005485360642</v>
      </c>
      <c r="AB90">
        <v>8.0572999999999997</v>
      </c>
      <c r="AC90">
        <v>0</v>
      </c>
      <c r="AD90">
        <v>2.79657</v>
      </c>
      <c r="AE90">
        <v>15.166195200000001</v>
      </c>
      <c r="AF90">
        <v>2.7225000000000001</v>
      </c>
      <c r="AG90">
        <v>12.451171200000001</v>
      </c>
      <c r="AH90">
        <v>21.529014000000004</v>
      </c>
      <c r="AI90">
        <v>0</v>
      </c>
      <c r="AJ90">
        <v>0</v>
      </c>
      <c r="AK90">
        <v>7.863859999999999</v>
      </c>
      <c r="AL90">
        <v>0</v>
      </c>
      <c r="AM90">
        <v>0</v>
      </c>
      <c r="AN90">
        <v>0.78432999999999997</v>
      </c>
      <c r="AO90">
        <v>7.215936000000001</v>
      </c>
      <c r="AP90">
        <v>3.6158444406073338</v>
      </c>
      <c r="AQ90">
        <v>10.32222</v>
      </c>
      <c r="AR90">
        <v>4.7418000000000005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743.84937995590633</v>
      </c>
      <c r="DN90">
        <v>25.942287465248405</v>
      </c>
    </row>
    <row r="91" spans="1:118">
      <c r="A91" t="s">
        <v>133</v>
      </c>
      <c r="B91">
        <v>0</v>
      </c>
      <c r="C91">
        <v>0</v>
      </c>
      <c r="D91">
        <v>10.3085</v>
      </c>
      <c r="E91">
        <v>0</v>
      </c>
      <c r="F91">
        <v>0</v>
      </c>
      <c r="G91">
        <v>49.991100000000003</v>
      </c>
      <c r="H91">
        <v>0</v>
      </c>
      <c r="I91">
        <v>0</v>
      </c>
      <c r="J91">
        <v>24.209599999999998</v>
      </c>
      <c r="K91">
        <v>9.3553415650118907</v>
      </c>
      <c r="L91">
        <v>386.55855705648037</v>
      </c>
      <c r="M91">
        <v>20.977720285152113</v>
      </c>
      <c r="N91">
        <v>17.984708583539383</v>
      </c>
      <c r="O91">
        <v>0</v>
      </c>
      <c r="P91">
        <v>31.636038635223287</v>
      </c>
      <c r="Q91">
        <v>6.126939409632314</v>
      </c>
      <c r="R91">
        <v>7.5540731399747791</v>
      </c>
      <c r="S91">
        <v>8.1033130588235309</v>
      </c>
      <c r="T91">
        <v>0</v>
      </c>
      <c r="U91">
        <v>53.526058718861215</v>
      </c>
      <c r="V91">
        <v>3.4973451960072595</v>
      </c>
      <c r="W91">
        <v>11.728727666486195</v>
      </c>
      <c r="X91">
        <v>25.745124537607897</v>
      </c>
      <c r="Y91">
        <v>0</v>
      </c>
      <c r="Z91">
        <v>0</v>
      </c>
      <c r="AA91">
        <v>4.2894005485360642</v>
      </c>
      <c r="AB91">
        <v>8.0572999999999997</v>
      </c>
      <c r="AC91">
        <v>0</v>
      </c>
      <c r="AD91">
        <v>2.79657</v>
      </c>
      <c r="AE91">
        <v>15.166195200000001</v>
      </c>
      <c r="AF91">
        <v>2.7225000000000001</v>
      </c>
      <c r="AG91">
        <v>12.451171200000001</v>
      </c>
      <c r="AH91">
        <v>21.529014000000004</v>
      </c>
      <c r="AI91">
        <v>0</v>
      </c>
      <c r="AJ91">
        <v>0</v>
      </c>
      <c r="AK91">
        <v>7.863859999999999</v>
      </c>
      <c r="AL91">
        <v>0</v>
      </c>
      <c r="AM91">
        <v>0</v>
      </c>
      <c r="AN91">
        <v>0.78432999999999997</v>
      </c>
      <c r="AO91">
        <v>7.6669320000000001</v>
      </c>
      <c r="AP91">
        <v>3.6158444406073338</v>
      </c>
      <c r="AQ91">
        <v>9.5490199999999987</v>
      </c>
      <c r="AR91">
        <v>4.7418000000000005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745.42862113249441</v>
      </c>
      <c r="DN91">
        <v>25.997364109449254</v>
      </c>
    </row>
    <row r="92" spans="1:118">
      <c r="A92" t="s">
        <v>134</v>
      </c>
      <c r="B92">
        <v>0</v>
      </c>
      <c r="C92">
        <v>0</v>
      </c>
      <c r="D92">
        <v>10.3085</v>
      </c>
      <c r="E92">
        <v>0</v>
      </c>
      <c r="F92">
        <v>0</v>
      </c>
      <c r="G92">
        <v>49.991100000000003</v>
      </c>
      <c r="H92">
        <v>0</v>
      </c>
      <c r="I92">
        <v>0</v>
      </c>
      <c r="J92">
        <v>24.209599999999998</v>
      </c>
      <c r="K92">
        <v>9.3553415650118907</v>
      </c>
      <c r="L92">
        <v>386.55855705648037</v>
      </c>
      <c r="M92">
        <v>22.083280758085383</v>
      </c>
      <c r="N92">
        <v>17.984708583539383</v>
      </c>
      <c r="O92">
        <v>0</v>
      </c>
      <c r="P92">
        <v>31.636038635223287</v>
      </c>
      <c r="Q92">
        <v>6.126939409632314</v>
      </c>
      <c r="R92">
        <v>7.5540731399747791</v>
      </c>
      <c r="S92">
        <v>8.1033130588235309</v>
      </c>
      <c r="T92">
        <v>0</v>
      </c>
      <c r="U92">
        <v>53.526058718861215</v>
      </c>
      <c r="V92">
        <v>3.4973451960072595</v>
      </c>
      <c r="W92">
        <v>11.728727666486195</v>
      </c>
      <c r="X92">
        <v>25.745124537607897</v>
      </c>
      <c r="Y92">
        <v>0</v>
      </c>
      <c r="Z92">
        <v>0</v>
      </c>
      <c r="AA92">
        <v>4.2894005485360642</v>
      </c>
      <c r="AB92">
        <v>3.9263999999999997</v>
      </c>
      <c r="AC92">
        <v>0</v>
      </c>
      <c r="AD92">
        <v>2.79657</v>
      </c>
      <c r="AE92">
        <v>15.166195200000001</v>
      </c>
      <c r="AF92">
        <v>2.7225000000000001</v>
      </c>
      <c r="AG92">
        <v>12.451171200000001</v>
      </c>
      <c r="AH92">
        <v>21.529014000000004</v>
      </c>
      <c r="AI92">
        <v>0</v>
      </c>
      <c r="AJ92">
        <v>0</v>
      </c>
      <c r="AK92">
        <v>7.863859999999999</v>
      </c>
      <c r="AL92">
        <v>0</v>
      </c>
      <c r="AM92">
        <v>0</v>
      </c>
      <c r="AN92">
        <v>0.78432999999999997</v>
      </c>
      <c r="AO92">
        <v>7.6669320000000001</v>
      </c>
      <c r="AP92">
        <v>3.6158444406073338</v>
      </c>
      <c r="AQ92">
        <v>9.5490199999999987</v>
      </c>
      <c r="AR92">
        <v>4.0644000000000009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741.85066387050233</v>
      </c>
      <c r="DN92">
        <v>25.872581844374434</v>
      </c>
    </row>
    <row r="93" spans="1:118">
      <c r="A93" t="s">
        <v>135</v>
      </c>
      <c r="B93">
        <v>0</v>
      </c>
      <c r="C93">
        <v>0</v>
      </c>
      <c r="D93">
        <v>10.3085</v>
      </c>
      <c r="E93">
        <v>0</v>
      </c>
      <c r="F93">
        <v>0</v>
      </c>
      <c r="G93">
        <v>49.991100000000003</v>
      </c>
      <c r="H93">
        <v>0</v>
      </c>
      <c r="I93">
        <v>0</v>
      </c>
      <c r="J93">
        <v>45.209600000000002</v>
      </c>
      <c r="K93">
        <v>9.3553415650118907</v>
      </c>
      <c r="L93">
        <v>386.55855705648037</v>
      </c>
      <c r="M93">
        <v>22.08538163001294</v>
      </c>
      <c r="N93">
        <v>17.984708583539383</v>
      </c>
      <c r="O93">
        <v>0</v>
      </c>
      <c r="P93">
        <v>31.636038635223287</v>
      </c>
      <c r="Q93">
        <v>6.126939409632314</v>
      </c>
      <c r="R93">
        <v>7.5540731399747791</v>
      </c>
      <c r="S93">
        <v>8.1033130588235309</v>
      </c>
      <c r="T93">
        <v>0</v>
      </c>
      <c r="U93">
        <v>53.526058718861215</v>
      </c>
      <c r="V93">
        <v>3.4973451960072595</v>
      </c>
      <c r="W93">
        <v>11.728727666486195</v>
      </c>
      <c r="X93">
        <v>25.745124537607897</v>
      </c>
      <c r="Y93">
        <v>0</v>
      </c>
      <c r="Z93">
        <v>0</v>
      </c>
      <c r="AA93">
        <v>4.2894005485360642</v>
      </c>
      <c r="AB93">
        <v>3.9263999999999997</v>
      </c>
      <c r="AC93">
        <v>0</v>
      </c>
      <c r="AD93">
        <v>2.79657</v>
      </c>
      <c r="AE93">
        <v>15.166195200000001</v>
      </c>
      <c r="AF93">
        <v>2.7225000000000001</v>
      </c>
      <c r="AG93">
        <v>12.451171200000001</v>
      </c>
      <c r="AH93">
        <v>21.529014000000004</v>
      </c>
      <c r="AI93">
        <v>0</v>
      </c>
      <c r="AJ93">
        <v>0</v>
      </c>
      <c r="AK93">
        <v>7.863859999999999</v>
      </c>
      <c r="AL93">
        <v>0</v>
      </c>
      <c r="AM93">
        <v>0</v>
      </c>
      <c r="AN93">
        <v>0.78432999999999997</v>
      </c>
      <c r="AO93">
        <v>7.6669320000000001</v>
      </c>
      <c r="AP93">
        <v>3.6158444406073338</v>
      </c>
      <c r="AQ93">
        <v>4.6391999999999989</v>
      </c>
      <c r="AR93">
        <v>4.0644000000000009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757.4006346964336</v>
      </c>
      <c r="DN93">
        <v>26.414891890370662</v>
      </c>
    </row>
    <row r="94" spans="1:118">
      <c r="A94" t="s">
        <v>136</v>
      </c>
      <c r="B94">
        <v>0</v>
      </c>
      <c r="C94">
        <v>0</v>
      </c>
      <c r="D94">
        <v>10.3085</v>
      </c>
      <c r="E94">
        <v>0</v>
      </c>
      <c r="F94">
        <v>0</v>
      </c>
      <c r="G94">
        <v>49.991100000000003</v>
      </c>
      <c r="H94">
        <v>0</v>
      </c>
      <c r="I94">
        <v>0</v>
      </c>
      <c r="J94">
        <v>78.909241022471278</v>
      </c>
      <c r="K94">
        <v>9.3553415650118907</v>
      </c>
      <c r="L94">
        <v>386.55855705648037</v>
      </c>
      <c r="M94">
        <v>22.08538163001294</v>
      </c>
      <c r="N94">
        <v>17.984708583539383</v>
      </c>
      <c r="O94">
        <v>0</v>
      </c>
      <c r="P94">
        <v>31.636038635223287</v>
      </c>
      <c r="Q94">
        <v>6.126939409632314</v>
      </c>
      <c r="R94">
        <v>7.5540731399747791</v>
      </c>
      <c r="S94">
        <v>8.1033130588235309</v>
      </c>
      <c r="T94">
        <v>0</v>
      </c>
      <c r="U94">
        <v>53.526058718861215</v>
      </c>
      <c r="V94">
        <v>3.4973451960072595</v>
      </c>
      <c r="W94">
        <v>11.728727666486195</v>
      </c>
      <c r="X94">
        <v>25.745124537607897</v>
      </c>
      <c r="Y94">
        <v>0</v>
      </c>
      <c r="Z94">
        <v>0</v>
      </c>
      <c r="AA94">
        <v>4.2894005485360642</v>
      </c>
      <c r="AB94">
        <v>3.9263999999999997</v>
      </c>
      <c r="AC94">
        <v>0</v>
      </c>
      <c r="AD94">
        <v>2.79657</v>
      </c>
      <c r="AE94">
        <v>15.166195200000001</v>
      </c>
      <c r="AF94">
        <v>2.7225000000000001</v>
      </c>
      <c r="AG94">
        <v>12.451171200000001</v>
      </c>
      <c r="AH94">
        <v>21.529014000000004</v>
      </c>
      <c r="AI94">
        <v>0</v>
      </c>
      <c r="AJ94">
        <v>0</v>
      </c>
      <c r="AK94">
        <v>7.863859999999999</v>
      </c>
      <c r="AL94">
        <v>0</v>
      </c>
      <c r="AM94">
        <v>0</v>
      </c>
      <c r="AN94">
        <v>0.78432999999999997</v>
      </c>
      <c r="AO94">
        <v>7.6669320000000001</v>
      </c>
      <c r="AP94">
        <v>3.6158444406073338</v>
      </c>
      <c r="AQ94">
        <v>4.6391999999999989</v>
      </c>
      <c r="AR94">
        <v>4.0644000000000009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789.96459869643354</v>
      </c>
      <c r="DN94">
        <v>27.550568912841939</v>
      </c>
    </row>
    <row r="95" spans="1:118">
      <c r="A95" t="s">
        <v>137</v>
      </c>
      <c r="B95">
        <v>0</v>
      </c>
      <c r="C95">
        <v>0</v>
      </c>
      <c r="D95">
        <v>10.3085</v>
      </c>
      <c r="E95">
        <v>0</v>
      </c>
      <c r="F95">
        <v>0</v>
      </c>
      <c r="G95">
        <v>49.991100000000003</v>
      </c>
      <c r="H95">
        <v>0</v>
      </c>
      <c r="I95">
        <v>0</v>
      </c>
      <c r="J95">
        <v>78.909241022471278</v>
      </c>
      <c r="K95">
        <v>9.3553415650118907</v>
      </c>
      <c r="L95">
        <v>386.55855705648037</v>
      </c>
      <c r="M95">
        <v>22.08538163001294</v>
      </c>
      <c r="N95">
        <v>17.984708583539383</v>
      </c>
      <c r="O95">
        <v>0</v>
      </c>
      <c r="P95">
        <v>31.636038635223287</v>
      </c>
      <c r="Q95">
        <v>6.126939409632314</v>
      </c>
      <c r="R95">
        <v>7.5540731399747791</v>
      </c>
      <c r="S95">
        <v>8.1033130588235309</v>
      </c>
      <c r="T95">
        <v>0</v>
      </c>
      <c r="U95">
        <v>53.526058718861215</v>
      </c>
      <c r="V95">
        <v>3.4973451960072595</v>
      </c>
      <c r="W95">
        <v>11.728727666486195</v>
      </c>
      <c r="X95">
        <v>25.745124537607897</v>
      </c>
      <c r="Y95">
        <v>0</v>
      </c>
      <c r="Z95">
        <v>0</v>
      </c>
      <c r="AA95">
        <v>4.2894005485360642</v>
      </c>
      <c r="AB95">
        <v>3.9263999999999997</v>
      </c>
      <c r="AC95">
        <v>0</v>
      </c>
      <c r="AD95">
        <v>2.79657</v>
      </c>
      <c r="AE95">
        <v>15.166195200000001</v>
      </c>
      <c r="AF95">
        <v>2.7225000000000001</v>
      </c>
      <c r="AG95">
        <v>12.451171200000001</v>
      </c>
      <c r="AH95">
        <v>12.667544000000003</v>
      </c>
      <c r="AI95">
        <v>0</v>
      </c>
      <c r="AJ95">
        <v>0</v>
      </c>
      <c r="AK95">
        <v>7.863859999999999</v>
      </c>
      <c r="AL95">
        <v>0</v>
      </c>
      <c r="AM95">
        <v>0</v>
      </c>
      <c r="AN95">
        <v>0.78432999999999997</v>
      </c>
      <c r="AO95">
        <v>7.6669320000000001</v>
      </c>
      <c r="AP95">
        <v>3.6158444406073338</v>
      </c>
      <c r="AQ95">
        <v>4.6391999999999989</v>
      </c>
      <c r="AR95">
        <v>2.7096000000000009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780.09261725620854</v>
      </c>
      <c r="DN95">
        <v>27.206280353067136</v>
      </c>
    </row>
    <row r="96" spans="1:118">
      <c r="A96" t="s">
        <v>138</v>
      </c>
      <c r="B96">
        <v>0</v>
      </c>
      <c r="C96">
        <v>0</v>
      </c>
      <c r="D96">
        <v>10.3085</v>
      </c>
      <c r="E96">
        <v>0</v>
      </c>
      <c r="F96">
        <v>0</v>
      </c>
      <c r="G96">
        <v>49.991100000000003</v>
      </c>
      <c r="H96">
        <v>0</v>
      </c>
      <c r="I96">
        <v>0</v>
      </c>
      <c r="J96">
        <v>78.909241022471278</v>
      </c>
      <c r="K96">
        <v>9.3553415650118907</v>
      </c>
      <c r="L96">
        <v>386.55855705648037</v>
      </c>
      <c r="M96">
        <v>22.08538163001294</v>
      </c>
      <c r="N96">
        <v>17.984708583539383</v>
      </c>
      <c r="O96">
        <v>0</v>
      </c>
      <c r="P96">
        <v>31.636038635223287</v>
      </c>
      <c r="Q96">
        <v>6.126939409632314</v>
      </c>
      <c r="R96">
        <v>7.5540731399747791</v>
      </c>
      <c r="S96">
        <v>8.1033130588235309</v>
      </c>
      <c r="T96">
        <v>0</v>
      </c>
      <c r="U96">
        <v>53.526058718861215</v>
      </c>
      <c r="V96">
        <v>3.4973451960072595</v>
      </c>
      <c r="W96">
        <v>11.728727666486195</v>
      </c>
      <c r="X96">
        <v>25.745124537607897</v>
      </c>
      <c r="Y96">
        <v>0</v>
      </c>
      <c r="Z96">
        <v>0</v>
      </c>
      <c r="AA96">
        <v>0</v>
      </c>
      <c r="AB96">
        <v>3.9263999999999997</v>
      </c>
      <c r="AC96">
        <v>0</v>
      </c>
      <c r="AD96">
        <v>2.79657</v>
      </c>
      <c r="AE96">
        <v>15.166195200000001</v>
      </c>
      <c r="AF96">
        <v>2.7225000000000001</v>
      </c>
      <c r="AG96">
        <v>12.451171200000001</v>
      </c>
      <c r="AH96">
        <v>12.667544000000003</v>
      </c>
      <c r="AI96">
        <v>0</v>
      </c>
      <c r="AJ96">
        <v>0</v>
      </c>
      <c r="AK96">
        <v>7.863859999999999</v>
      </c>
      <c r="AL96">
        <v>0</v>
      </c>
      <c r="AM96">
        <v>0</v>
      </c>
      <c r="AN96">
        <v>0.78432999999999997</v>
      </c>
      <c r="AO96">
        <v>7.6669320000000001</v>
      </c>
      <c r="AP96">
        <v>3.6158444406073338</v>
      </c>
      <c r="AQ96">
        <v>0</v>
      </c>
      <c r="AR96">
        <v>2.7096000000000009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771.46500767553346</v>
      </c>
      <c r="DN96">
        <v>26.905289385206174</v>
      </c>
    </row>
    <row r="97" spans="1:118">
      <c r="A97" t="s">
        <v>139</v>
      </c>
      <c r="B97">
        <v>0</v>
      </c>
      <c r="C97">
        <v>0</v>
      </c>
      <c r="D97">
        <v>10.3085</v>
      </c>
      <c r="E97">
        <v>0</v>
      </c>
      <c r="F97">
        <v>0</v>
      </c>
      <c r="G97">
        <v>49.991100000000003</v>
      </c>
      <c r="H97">
        <v>0</v>
      </c>
      <c r="I97">
        <v>0</v>
      </c>
      <c r="J97">
        <v>64.209599999999995</v>
      </c>
      <c r="K97">
        <v>9.3553415650118907</v>
      </c>
      <c r="L97">
        <v>386.56850835803198</v>
      </c>
      <c r="M97">
        <v>22.08538163001294</v>
      </c>
      <c r="N97">
        <v>17.984708583539383</v>
      </c>
      <c r="O97">
        <v>0</v>
      </c>
      <c r="P97">
        <v>31.636038635223287</v>
      </c>
      <c r="Q97">
        <v>6.126939409632314</v>
      </c>
      <c r="R97">
        <v>7.5540731399747791</v>
      </c>
      <c r="S97">
        <v>8.1033130588235309</v>
      </c>
      <c r="T97">
        <v>0</v>
      </c>
      <c r="U97">
        <v>53.526058718861215</v>
      </c>
      <c r="V97">
        <v>3.4973451960072595</v>
      </c>
      <c r="W97">
        <v>11.728727666486195</v>
      </c>
      <c r="X97">
        <v>25.745124537607897</v>
      </c>
      <c r="Y97">
        <v>0</v>
      </c>
      <c r="Z97">
        <v>0</v>
      </c>
      <c r="AA97">
        <v>0</v>
      </c>
      <c r="AB97">
        <v>3.9263999999999997</v>
      </c>
      <c r="AC97">
        <v>0</v>
      </c>
      <c r="AD97">
        <v>2.79657</v>
      </c>
      <c r="AE97">
        <v>15.166195200000001</v>
      </c>
      <c r="AF97">
        <v>2.7225000000000001</v>
      </c>
      <c r="AG97">
        <v>12.451171200000001</v>
      </c>
      <c r="AH97">
        <v>12.667544000000003</v>
      </c>
      <c r="AI97">
        <v>0</v>
      </c>
      <c r="AJ97">
        <v>0</v>
      </c>
      <c r="AK97">
        <v>7.863859999999999</v>
      </c>
      <c r="AL97">
        <v>0</v>
      </c>
      <c r="AM97">
        <v>0</v>
      </c>
      <c r="AN97">
        <v>0.78432999999999997</v>
      </c>
      <c r="AO97">
        <v>7.6669320000000001</v>
      </c>
      <c r="AP97">
        <v>3.6158444406073338</v>
      </c>
      <c r="AQ97">
        <v>0</v>
      </c>
      <c r="AR97">
        <v>2.7096000000000009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757.2703592905184</v>
      </c>
      <c r="DN97">
        <v>26.410248049301593</v>
      </c>
    </row>
    <row r="98" spans="1:118">
      <c r="A98" t="s">
        <v>140</v>
      </c>
      <c r="B98">
        <v>0</v>
      </c>
      <c r="C98">
        <v>0</v>
      </c>
      <c r="D98">
        <v>10.3085</v>
      </c>
      <c r="E98">
        <v>0</v>
      </c>
      <c r="F98">
        <v>0</v>
      </c>
      <c r="G98">
        <v>19.991099999999999</v>
      </c>
      <c r="H98">
        <v>0</v>
      </c>
      <c r="I98">
        <v>0</v>
      </c>
      <c r="J98">
        <v>70.506054393039577</v>
      </c>
      <c r="K98">
        <v>9.3553415650118907</v>
      </c>
      <c r="L98">
        <v>386.55855705648037</v>
      </c>
      <c r="M98">
        <v>22.08538163001294</v>
      </c>
      <c r="N98">
        <v>17.984708583539383</v>
      </c>
      <c r="O98">
        <v>0</v>
      </c>
      <c r="P98">
        <v>31.636038635223287</v>
      </c>
      <c r="Q98">
        <v>6.126939409632314</v>
      </c>
      <c r="R98">
        <v>7.5540731399747791</v>
      </c>
      <c r="S98">
        <v>8.1033130588235309</v>
      </c>
      <c r="T98">
        <v>0</v>
      </c>
      <c r="U98">
        <v>53.526058718861215</v>
      </c>
      <c r="V98">
        <v>3.4973451960072595</v>
      </c>
      <c r="W98">
        <v>11.728727666486195</v>
      </c>
      <c r="X98">
        <v>25.745124537607897</v>
      </c>
      <c r="Y98">
        <v>0</v>
      </c>
      <c r="Z98">
        <v>0</v>
      </c>
      <c r="AA98">
        <v>0</v>
      </c>
      <c r="AB98">
        <v>3.9263999999999997</v>
      </c>
      <c r="AC98">
        <v>0</v>
      </c>
      <c r="AD98">
        <v>2.79657</v>
      </c>
      <c r="AE98">
        <v>15.166195200000001</v>
      </c>
      <c r="AF98">
        <v>2.7225000000000001</v>
      </c>
      <c r="AG98">
        <v>12.451171200000001</v>
      </c>
      <c r="AH98">
        <v>12.667544000000003</v>
      </c>
      <c r="AI98">
        <v>0</v>
      </c>
      <c r="AJ98">
        <v>0</v>
      </c>
      <c r="AK98">
        <v>7.863859999999999</v>
      </c>
      <c r="AL98">
        <v>0</v>
      </c>
      <c r="AM98">
        <v>0</v>
      </c>
      <c r="AN98">
        <v>0.78432999999999997</v>
      </c>
      <c r="AO98">
        <v>7.6669320000000001</v>
      </c>
      <c r="AP98">
        <v>3.6158444406073338</v>
      </c>
      <c r="AQ98">
        <v>0</v>
      </c>
      <c r="AR98">
        <v>2.7096000000000009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734.35600767553342</v>
      </c>
      <c r="DN98">
        <v>25.611102755774475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0.18315857530930052</v>
      </c>
      <c r="E99">
        <f t="shared" si="2"/>
        <v>0</v>
      </c>
      <c r="F99">
        <f t="shared" si="2"/>
        <v>0</v>
      </c>
      <c r="G99">
        <f t="shared" si="2"/>
        <v>0.39854419588110468</v>
      </c>
      <c r="H99">
        <f t="shared" si="2"/>
        <v>0</v>
      </c>
      <c r="I99">
        <f t="shared" si="2"/>
        <v>0</v>
      </c>
      <c r="J99">
        <f t="shared" si="2"/>
        <v>0.41980984030524005</v>
      </c>
      <c r="K99">
        <f t="shared" si="2"/>
        <v>0.22452275542776234</v>
      </c>
      <c r="L99">
        <f t="shared" si="2"/>
        <v>9.2388632027022073</v>
      </c>
      <c r="M99">
        <f t="shared" si="2"/>
        <v>0.46235968892181906</v>
      </c>
      <c r="N99">
        <f t="shared" si="2"/>
        <v>0.43163300600494608</v>
      </c>
      <c r="O99">
        <f t="shared" si="2"/>
        <v>0</v>
      </c>
      <c r="P99">
        <f t="shared" si="2"/>
        <v>0.75926492724535999</v>
      </c>
      <c r="Q99">
        <f t="shared" si="2"/>
        <v>0.13323166888970292</v>
      </c>
      <c r="R99">
        <f t="shared" si="2"/>
        <v>0.22511041177891503</v>
      </c>
      <c r="S99">
        <f t="shared" si="2"/>
        <v>0.17467489741071526</v>
      </c>
      <c r="T99">
        <f t="shared" si="2"/>
        <v>0</v>
      </c>
      <c r="U99">
        <f t="shared" si="2"/>
        <v>1.2846254092526705</v>
      </c>
      <c r="V99">
        <f t="shared" si="2"/>
        <v>8.3919621794918284E-2</v>
      </c>
      <c r="W99">
        <f t="shared" si="2"/>
        <v>0.28136788981174238</v>
      </c>
      <c r="X99">
        <f t="shared" si="2"/>
        <v>0.67243758239381768</v>
      </c>
      <c r="Y99">
        <f t="shared" si="2"/>
        <v>0</v>
      </c>
      <c r="Z99">
        <f t="shared" si="2"/>
        <v>2.5768125000000006E-2</v>
      </c>
      <c r="AA99">
        <f t="shared" si="2"/>
        <v>6.2981001681239573E-2</v>
      </c>
      <c r="AB99">
        <f t="shared" si="2"/>
        <v>0.10130521000000002</v>
      </c>
      <c r="AC99">
        <f t="shared" si="2"/>
        <v>3.1947148115910165E-2</v>
      </c>
      <c r="AD99">
        <f t="shared" si="2"/>
        <v>0.10509084494999994</v>
      </c>
      <c r="AE99">
        <f t="shared" si="2"/>
        <v>0.33871169279999946</v>
      </c>
      <c r="AF99">
        <f t="shared" si="2"/>
        <v>6.3827499999999954E-2</v>
      </c>
      <c r="AG99">
        <f t="shared" si="2"/>
        <v>0.29882810879999994</v>
      </c>
      <c r="AH99">
        <f t="shared" si="2"/>
        <v>0.42782014999999984</v>
      </c>
      <c r="AI99">
        <f t="shared" si="2"/>
        <v>4.1273139600000001E-2</v>
      </c>
      <c r="AJ99">
        <f t="shared" si="2"/>
        <v>0</v>
      </c>
      <c r="AK99">
        <f t="shared" si="2"/>
        <v>0.1887326400000002</v>
      </c>
      <c r="AL99">
        <f t="shared" si="2"/>
        <v>0</v>
      </c>
      <c r="AM99">
        <f t="shared" si="2"/>
        <v>1.8403772999999995E-2</v>
      </c>
      <c r="AN99">
        <f t="shared" si="2"/>
        <v>1.714048E-2</v>
      </c>
      <c r="AO99">
        <f t="shared" si="2"/>
        <v>0.18779473439999989</v>
      </c>
      <c r="AP99">
        <f t="shared" si="2"/>
        <v>8.6933546936732456E-2</v>
      </c>
      <c r="AQ99">
        <f t="shared" si="2"/>
        <v>0.11805314249999992</v>
      </c>
      <c r="AR99">
        <f t="shared" si="2"/>
        <v>0.11608942500000005</v>
      </c>
      <c r="AS99">
        <f t="shared" si="2"/>
        <v>9.1572351831846491E-2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16.818082119169393</v>
      </c>
      <c r="DN99">
        <f t="shared" si="3"/>
        <v>0.47771456857655542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38.65</v>
      </c>
      <c r="DN3">
        <v>1.3500000000000014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38.65</v>
      </c>
      <c r="DN4">
        <v>1.3500000000000014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38.65</v>
      </c>
      <c r="DN5">
        <v>1.3500000000000014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38.65</v>
      </c>
      <c r="DN6">
        <v>1.3500000000000014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38.65</v>
      </c>
      <c r="DN7">
        <v>1.3500000000000014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38.65</v>
      </c>
      <c r="DN8">
        <v>1.3500000000000014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4.83</v>
      </c>
      <c r="DN27">
        <v>0.16999999999999993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4.83</v>
      </c>
      <c r="DN28">
        <v>0.16999999999999993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4.83</v>
      </c>
      <c r="DN29">
        <v>0.16999999999999993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9.66</v>
      </c>
      <c r="DN30">
        <v>0.33999999999999986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14.49</v>
      </c>
      <c r="DN31">
        <v>0.50999999999999979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14.49</v>
      </c>
      <c r="DN32">
        <v>0.50999999999999979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19.329999999999998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28.99</v>
      </c>
      <c r="DN34">
        <v>1.0100000000000016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36.72</v>
      </c>
      <c r="DN35">
        <v>1.2800000000000011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47.35</v>
      </c>
      <c r="DN36">
        <v>1.6499999999999986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58.94</v>
      </c>
      <c r="DN37">
        <v>2.0600000000000023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69.569999999999993</v>
      </c>
      <c r="DN38">
        <v>2.4300000000000068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30.92</v>
      </c>
      <c r="DN39">
        <v>1.0799999999999983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39.619999999999997</v>
      </c>
      <c r="DN40">
        <v>1.3800000000000026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48.32</v>
      </c>
      <c r="DN41">
        <v>1.6799999999999997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56.05</v>
      </c>
      <c r="DN42">
        <v>1.9500000000000028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59.91</v>
      </c>
      <c r="DN43">
        <v>2.0900000000000034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64.739999999999995</v>
      </c>
      <c r="DN44">
        <v>2.2600000000000051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67.64</v>
      </c>
      <c r="DN45">
        <v>2.3599999999999994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69.569999999999993</v>
      </c>
      <c r="DN46">
        <v>2.4300000000000068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72.47</v>
      </c>
      <c r="DN47">
        <v>2.5300000000000011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74.41</v>
      </c>
      <c r="DN48">
        <v>2.5900000000000034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74.41</v>
      </c>
      <c r="DN49">
        <v>2.5900000000000034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74.41</v>
      </c>
      <c r="DN50">
        <v>2.5900000000000034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72.47</v>
      </c>
      <c r="DN51">
        <v>2.5300000000000011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72.47</v>
      </c>
      <c r="DN52">
        <v>2.5300000000000011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73.44</v>
      </c>
      <c r="DN53">
        <v>2.5600000000000023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74.41</v>
      </c>
      <c r="DN54">
        <v>2.5900000000000034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73.44</v>
      </c>
      <c r="DN55">
        <v>2.5600000000000023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71.510000000000005</v>
      </c>
      <c r="DN56">
        <v>2.4899999999999949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89.87</v>
      </c>
      <c r="DN57">
        <v>3.1299999999999955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89.87</v>
      </c>
      <c r="DN58">
        <v>3.1299999999999955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89.87</v>
      </c>
      <c r="DN59">
        <v>3.1299999999999955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89.87</v>
      </c>
      <c r="DN60">
        <v>3.1299999999999955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89.87</v>
      </c>
      <c r="DN61">
        <v>3.1299999999999955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89.87</v>
      </c>
      <c r="DN62">
        <v>3.1299999999999955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89.87</v>
      </c>
      <c r="DN63">
        <v>3.1299999999999955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89.87</v>
      </c>
      <c r="DN64">
        <v>3.1299999999999955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89.87</v>
      </c>
      <c r="DN65">
        <v>3.1299999999999955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89.87</v>
      </c>
      <c r="DN66">
        <v>3.1299999999999955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89.87</v>
      </c>
      <c r="DN67">
        <v>3.1299999999999955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89.87</v>
      </c>
      <c r="DN68">
        <v>3.1299999999999955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89.87</v>
      </c>
      <c r="DN69">
        <v>3.1299999999999955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89.87</v>
      </c>
      <c r="DN70">
        <v>3.1299999999999955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89.87</v>
      </c>
      <c r="DN71">
        <v>3.1299999999999955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89.87</v>
      </c>
      <c r="DN72">
        <v>3.1299999999999955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89.87</v>
      </c>
      <c r="DN73">
        <v>3.1299999999999955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89.87</v>
      </c>
      <c r="DN74">
        <v>3.1299999999999955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89.87</v>
      </c>
      <c r="DN75">
        <v>3.1299999999999955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89.87</v>
      </c>
      <c r="DN76">
        <v>3.1299999999999955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89.87</v>
      </c>
      <c r="DN77">
        <v>3.1299999999999955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89.87</v>
      </c>
      <c r="DN78">
        <v>3.1299999999999955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89.87</v>
      </c>
      <c r="DN79">
        <v>3.1299999999999955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84.47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81.62</v>
      </c>
      <c r="DN80">
        <v>2.8499999999999943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79.64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76.959999999999994</v>
      </c>
      <c r="DN81">
        <v>2.6800000000000068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75.78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73.23</v>
      </c>
      <c r="DN82">
        <v>2.5499999999999972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70.94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68.55</v>
      </c>
      <c r="DN83">
        <v>2.3900000000000006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68.05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65.760000000000005</v>
      </c>
      <c r="DN84">
        <v>2.289999999999992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64.180000000000007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62.02</v>
      </c>
      <c r="DN85">
        <v>2.1600000000000037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62.25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60.15</v>
      </c>
      <c r="DN86">
        <v>2.1000000000000014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58.38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56.41</v>
      </c>
      <c r="DN87">
        <v>1.970000000000006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57.42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55.48</v>
      </c>
      <c r="DN88">
        <v>1.9400000000000048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55.48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53.61</v>
      </c>
      <c r="DN89">
        <v>1.8699999999999974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53.54999999999999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51.75</v>
      </c>
      <c r="DN90">
        <v>1.7999999999999901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51.62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49.88</v>
      </c>
      <c r="DN91">
        <v>1.7399999999999949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49.69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48.02</v>
      </c>
      <c r="DN92">
        <v>1.6699999999999946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47.08</v>
      </c>
      <c r="DN93">
        <v>1.6400000000000006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48.72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47.08</v>
      </c>
      <c r="DN94">
        <v>1.6400000000000006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47.75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46.14</v>
      </c>
      <c r="DN95">
        <v>1.6099999999999994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45.82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44.28</v>
      </c>
      <c r="DN96">
        <v>1.5399999999999991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45.82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44.28</v>
      </c>
      <c r="DN97">
        <v>1.5399999999999991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43.89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42.41</v>
      </c>
      <c r="DN98">
        <v>1.480000000000004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1.2567924999999998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1.2144649999999995</v>
      </c>
      <c r="DN99">
        <f t="shared" si="3"/>
        <v>4.2327499999999969E-2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15.390012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14.871369</v>
      </c>
      <c r="DN3">
        <v>0.51864300000000085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17.580038999999999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16.987591999999999</v>
      </c>
      <c r="DN4">
        <v>0.59244699999999995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17.580038999999999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16.987591999999999</v>
      </c>
      <c r="DN5">
        <v>0.59244699999999995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17.580038999999999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16.987591999999999</v>
      </c>
      <c r="DN6">
        <v>0.59244699999999995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17.580038999999999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16.987591999999999</v>
      </c>
      <c r="DN7">
        <v>0.59244699999999995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17.580038999999999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16.987591999999999</v>
      </c>
      <c r="DN8">
        <v>0.59244699999999995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17.580038999999999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16.987591999999999</v>
      </c>
      <c r="DN9">
        <v>0.59244699999999995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17.580038999999999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16.987591999999999</v>
      </c>
      <c r="DN10">
        <v>0.59244699999999995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17.580038999999999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16.987591999999999</v>
      </c>
      <c r="DN11">
        <v>0.59244699999999995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17.580038999999999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16.987591999999999</v>
      </c>
      <c r="DN12">
        <v>0.59244699999999995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17.580038999999999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16.987591999999999</v>
      </c>
      <c r="DN13">
        <v>0.59244699999999995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17.580038999999999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16.987591999999999</v>
      </c>
      <c r="DN14">
        <v>0.59244699999999995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17.580038999999999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16.987591999999999</v>
      </c>
      <c r="DN15">
        <v>0.59244699999999995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17.580038999999999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16.987591999999999</v>
      </c>
      <c r="DN16">
        <v>0.59244699999999995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17.580038999999999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16.987591999999999</v>
      </c>
      <c r="DN17">
        <v>0.59244699999999995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17.580038999999999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16.987591999999999</v>
      </c>
      <c r="DN18">
        <v>0.59244699999999995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17.580038999999999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16.987591999999999</v>
      </c>
      <c r="DN19">
        <v>0.59244699999999995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17.580038999999999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16.987591999999999</v>
      </c>
      <c r="DN20">
        <v>0.59244699999999995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17.580038999999999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16.987591999999999</v>
      </c>
      <c r="DN21">
        <v>0.59244699999999995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17.580038999999999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16.987591999999999</v>
      </c>
      <c r="DN22">
        <v>0.59244699999999995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17.580038999999999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16.987591999999999</v>
      </c>
      <c r="DN23">
        <v>0.59244699999999995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17.580038999999999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16.987591999999999</v>
      </c>
      <c r="DN24">
        <v>0.59244699999999995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17.580038999999999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16.987591999999999</v>
      </c>
      <c r="DN25">
        <v>0.59244699999999995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17.580038999999999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16.987591999999999</v>
      </c>
      <c r="DN26">
        <v>0.59244699999999995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19.215876999999999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18.568301999999999</v>
      </c>
      <c r="DN27">
        <v>0.64757499999999979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19.299402000000001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18.649011999999999</v>
      </c>
      <c r="DN28">
        <v>0.65039000000000158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19.325969000000001</v>
      </c>
      <c r="DN29">
        <v>0.67399899999999846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19.325969000000001</v>
      </c>
      <c r="DN30">
        <v>0.67399899999999846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19.729241999999999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19.064367000000001</v>
      </c>
      <c r="DN31">
        <v>0.66487499999999855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19.918322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19.247074999999999</v>
      </c>
      <c r="DN32">
        <v>0.67124700000000104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18.366845000000001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17.747882000000001</v>
      </c>
      <c r="DN33">
        <v>0.61896300000000082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18.109169999999999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17.498891</v>
      </c>
      <c r="DN34">
        <v>0.61027899999999846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17.766195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17.167473999999999</v>
      </c>
      <c r="DN35">
        <v>0.59872100000000117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19.760090000000002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19.094175</v>
      </c>
      <c r="DN36">
        <v>0.66591500000000181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18.503430999999999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17.879864999999999</v>
      </c>
      <c r="DN37">
        <v>0.62356600000000029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17.597579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17.004541</v>
      </c>
      <c r="DN38">
        <v>0.59303799999999995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17.597579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17.004541</v>
      </c>
      <c r="DN39">
        <v>0.59303799999999995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17.597579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17.004541</v>
      </c>
      <c r="DN40">
        <v>0.59303799999999995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17.597579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17.004541</v>
      </c>
      <c r="DN41">
        <v>0.59303799999999995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17.597579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17.004541</v>
      </c>
      <c r="DN42">
        <v>0.59303799999999995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17.597579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17.004541</v>
      </c>
      <c r="DN43">
        <v>0.59303799999999995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17.597579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17.004541</v>
      </c>
      <c r="DN44">
        <v>0.59303799999999995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17.586303000000001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16.993645000000001</v>
      </c>
      <c r="DN45">
        <v>0.59265800000000013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17.608542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17.015134</v>
      </c>
      <c r="DN46">
        <v>0.59340800000000016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17.653957999999999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17.05902</v>
      </c>
      <c r="DN47">
        <v>0.59493799999999908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17.595908000000001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17.002925999999999</v>
      </c>
      <c r="DN48">
        <v>0.59298200000000278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17.645500999999999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17.050847999999998</v>
      </c>
      <c r="DN49">
        <v>0.59465300000000099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17.647798000000002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17.053066999999999</v>
      </c>
      <c r="DN50">
        <v>0.59473100000000301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17.597683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17.004640999999999</v>
      </c>
      <c r="DN51">
        <v>0.59304200000000051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17.610316000000001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17.016848</v>
      </c>
      <c r="DN52">
        <v>0.59346800000000144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17.649781999999998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17.054984000000001</v>
      </c>
      <c r="DN53">
        <v>0.59479799999999727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17.624202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17.030266000000001</v>
      </c>
      <c r="DN54">
        <v>0.59393599999999935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14.495805000000001</v>
      </c>
      <c r="DN55">
        <v>0.50554499999999969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14.495805000000001</v>
      </c>
      <c r="DN56">
        <v>0.50554499999999969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14.495805000000001</v>
      </c>
      <c r="DN57">
        <v>0.50554499999999969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14.495805000000001</v>
      </c>
      <c r="DN58">
        <v>0.50554499999999969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14.495805000000001</v>
      </c>
      <c r="DN59">
        <v>0.50554499999999969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14.495805000000001</v>
      </c>
      <c r="DN60">
        <v>0.50554499999999969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14.495805000000001</v>
      </c>
      <c r="DN61">
        <v>0.50554499999999969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14.495805000000001</v>
      </c>
      <c r="DN62">
        <v>0.50554499999999969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14.495805000000001</v>
      </c>
      <c r="DN63">
        <v>0.50554499999999969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14.495805000000001</v>
      </c>
      <c r="DN64">
        <v>0.50554499999999969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14.495805000000001</v>
      </c>
      <c r="DN65">
        <v>0.50554499999999969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14.495805000000001</v>
      </c>
      <c r="DN66">
        <v>0.50554499999999969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14.495805000000001</v>
      </c>
      <c r="DN67">
        <v>0.50554499999999969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14.495805000000001</v>
      </c>
      <c r="DN68">
        <v>0.50554499999999969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14.495805000000001</v>
      </c>
      <c r="DN69">
        <v>0.50554499999999969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14.495805000000001</v>
      </c>
      <c r="DN70">
        <v>0.50554499999999969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14.495805000000001</v>
      </c>
      <c r="DN71">
        <v>0.50554499999999969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14.495805000000001</v>
      </c>
      <c r="DN72">
        <v>0.50554499999999969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14.495805000000001</v>
      </c>
      <c r="DN73">
        <v>0.50554499999999969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14.495805000000001</v>
      </c>
      <c r="DN74">
        <v>0.50554499999999969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14.495805000000001</v>
      </c>
      <c r="DN75">
        <v>0.50554499999999969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14.495805000000001</v>
      </c>
      <c r="DN76">
        <v>0.50554499999999969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14.495805000000001</v>
      </c>
      <c r="DN77">
        <v>0.50554499999999969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14.495805000000001</v>
      </c>
      <c r="DN78">
        <v>0.50554499999999969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14.495805000000001</v>
      </c>
      <c r="DN79">
        <v>0.50554499999999969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14.495805000000001</v>
      </c>
      <c r="DN80">
        <v>0.50554499999999969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14.495805000000001</v>
      </c>
      <c r="DN81">
        <v>0.50554499999999969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14.495805000000001</v>
      </c>
      <c r="DN82">
        <v>0.50554499999999969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14.495805000000001</v>
      </c>
      <c r="DN83">
        <v>0.50554499999999969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14.495805000000001</v>
      </c>
      <c r="DN84">
        <v>0.50554499999999969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14.495805000000001</v>
      </c>
      <c r="DN85">
        <v>0.50554499999999969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14.495805000000001</v>
      </c>
      <c r="DN86">
        <v>0.50554499999999969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14.495805000000001</v>
      </c>
      <c r="DN87">
        <v>0.50554499999999969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14.495805000000001</v>
      </c>
      <c r="DN88">
        <v>0.50554499999999969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14.495805000000001</v>
      </c>
      <c r="DN89">
        <v>0.50554499999999969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14.495805000000001</v>
      </c>
      <c r="DN90">
        <v>0.50554499999999969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14.495805000000001</v>
      </c>
      <c r="DN91">
        <v>0.50554499999999969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14.495805000000001</v>
      </c>
      <c r="DN92">
        <v>0.50554499999999969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14.495805000000001</v>
      </c>
      <c r="DN93">
        <v>0.50554499999999969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14.495805000000001</v>
      </c>
      <c r="DN94">
        <v>0.50554499999999969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14.495805000000001</v>
      </c>
      <c r="DN95">
        <v>0.50554499999999969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14.495805000000001</v>
      </c>
      <c r="DN96">
        <v>0.50554499999999969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14.495805000000001</v>
      </c>
      <c r="DN97">
        <v>0.50554499999999969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14.495805000000001</v>
      </c>
      <c r="DN98">
        <v>0.50554499999999969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0.39746546624999995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0.38407088800000022</v>
      </c>
      <c r="DN99">
        <f t="shared" si="3"/>
        <v>1.339457824999998E-2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492.44</v>
      </c>
      <c r="L3" s="197">
        <v>4.46</v>
      </c>
      <c r="M3" s="197">
        <v>41.53</v>
      </c>
      <c r="N3" s="197">
        <v>24.86</v>
      </c>
      <c r="O3" s="197">
        <v>70.819999999999993</v>
      </c>
      <c r="P3" s="197">
        <v>19.690000000000001</v>
      </c>
      <c r="Q3" s="197">
        <v>8.48</v>
      </c>
      <c r="R3" s="197">
        <v>17.989999999999998</v>
      </c>
      <c r="S3" s="197">
        <v>11.2</v>
      </c>
      <c r="T3" s="197">
        <v>0</v>
      </c>
      <c r="U3" s="197">
        <v>50.01</v>
      </c>
      <c r="V3" s="197">
        <v>4.84</v>
      </c>
      <c r="W3" s="197">
        <v>15.55</v>
      </c>
      <c r="X3" s="197">
        <v>41.74</v>
      </c>
      <c r="Y3" s="197">
        <v>0</v>
      </c>
      <c r="Z3">
        <v>0</v>
      </c>
      <c r="AA3" s="197">
        <v>15.69</v>
      </c>
      <c r="AB3" s="197">
        <v>0</v>
      </c>
      <c r="AC3" s="197">
        <v>0</v>
      </c>
      <c r="AD3" s="197">
        <v>0</v>
      </c>
      <c r="AE3" s="197">
        <v>44.54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75.95</v>
      </c>
      <c r="AQ3" s="197">
        <v>31.41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492.44</v>
      </c>
      <c r="L4" s="197">
        <v>5.7</v>
      </c>
      <c r="M4" s="197">
        <v>41.53</v>
      </c>
      <c r="N4" s="197">
        <v>24.86</v>
      </c>
      <c r="O4" s="197">
        <v>70.819999999999993</v>
      </c>
      <c r="P4" s="197">
        <v>19.690000000000001</v>
      </c>
      <c r="Q4" s="197">
        <v>8.48</v>
      </c>
      <c r="R4" s="197">
        <v>17.989999999999998</v>
      </c>
      <c r="S4" s="197">
        <v>11.2</v>
      </c>
      <c r="T4" s="197">
        <v>0</v>
      </c>
      <c r="U4" s="197">
        <v>50.01</v>
      </c>
      <c r="V4" s="197">
        <v>4.84</v>
      </c>
      <c r="W4" s="197">
        <v>16.23</v>
      </c>
      <c r="X4" s="197">
        <v>41.74</v>
      </c>
      <c r="Y4" s="197">
        <v>0</v>
      </c>
      <c r="Z4">
        <v>0</v>
      </c>
      <c r="AA4" s="197">
        <v>15.69</v>
      </c>
      <c r="AB4" s="197">
        <v>0</v>
      </c>
      <c r="AC4" s="197">
        <v>0</v>
      </c>
      <c r="AD4" s="197">
        <v>0</v>
      </c>
      <c r="AE4" s="197">
        <v>44.54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75.95</v>
      </c>
      <c r="AQ4" s="197">
        <v>31.41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492.44</v>
      </c>
      <c r="L5" s="197">
        <v>6.09</v>
      </c>
      <c r="M5" s="197">
        <v>41.53</v>
      </c>
      <c r="N5" s="197">
        <v>24.86</v>
      </c>
      <c r="O5" s="197">
        <v>70.819999999999993</v>
      </c>
      <c r="P5" s="197">
        <v>19.690000000000001</v>
      </c>
      <c r="Q5" s="197">
        <v>8.48</v>
      </c>
      <c r="R5" s="197">
        <v>17.989999999999998</v>
      </c>
      <c r="S5" s="197">
        <v>11.2</v>
      </c>
      <c r="T5" s="197">
        <v>0</v>
      </c>
      <c r="U5" s="197">
        <v>50.01</v>
      </c>
      <c r="V5" s="197">
        <v>4.84</v>
      </c>
      <c r="W5" s="197">
        <v>16.23</v>
      </c>
      <c r="X5" s="197">
        <v>41.74</v>
      </c>
      <c r="Y5" s="197">
        <v>0</v>
      </c>
      <c r="Z5">
        <v>0</v>
      </c>
      <c r="AA5" s="197">
        <v>15.69</v>
      </c>
      <c r="AB5" s="197">
        <v>0</v>
      </c>
      <c r="AC5" s="197">
        <v>0</v>
      </c>
      <c r="AD5" s="197">
        <v>0</v>
      </c>
      <c r="AE5" s="197">
        <v>44.54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75.95</v>
      </c>
      <c r="AQ5" s="197">
        <v>31.41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492.44</v>
      </c>
      <c r="L6" s="197">
        <v>6.09</v>
      </c>
      <c r="M6" s="197">
        <v>41.53</v>
      </c>
      <c r="N6" s="197">
        <v>24.86</v>
      </c>
      <c r="O6" s="197">
        <v>70.819999999999993</v>
      </c>
      <c r="P6" s="197">
        <v>19.690000000000001</v>
      </c>
      <c r="Q6" s="197">
        <v>8.48</v>
      </c>
      <c r="R6" s="197">
        <v>17.989999999999998</v>
      </c>
      <c r="S6" s="197">
        <v>11.2</v>
      </c>
      <c r="T6" s="197">
        <v>0</v>
      </c>
      <c r="U6" s="197">
        <v>50.01</v>
      </c>
      <c r="V6" s="197">
        <v>4.84</v>
      </c>
      <c r="W6" s="197">
        <v>16.23</v>
      </c>
      <c r="X6" s="197">
        <v>41.74</v>
      </c>
      <c r="Y6" s="197">
        <v>0</v>
      </c>
      <c r="Z6">
        <v>0</v>
      </c>
      <c r="AA6" s="197">
        <v>15.69</v>
      </c>
      <c r="AB6" s="197">
        <v>0</v>
      </c>
      <c r="AC6" s="197">
        <v>0</v>
      </c>
      <c r="AD6" s="197">
        <v>0</v>
      </c>
      <c r="AE6" s="197">
        <v>44.54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75.95</v>
      </c>
      <c r="AQ6" s="197">
        <v>31.41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492.44</v>
      </c>
      <c r="L7" s="197">
        <v>6.09</v>
      </c>
      <c r="M7" s="197">
        <v>41.53</v>
      </c>
      <c r="N7" s="197">
        <v>24.86</v>
      </c>
      <c r="O7" s="197">
        <v>70.819999999999993</v>
      </c>
      <c r="P7" s="197">
        <v>19.690000000000001</v>
      </c>
      <c r="Q7" s="197">
        <v>8.48</v>
      </c>
      <c r="R7" s="197">
        <v>17.989999999999998</v>
      </c>
      <c r="S7" s="197">
        <v>11.2</v>
      </c>
      <c r="T7" s="197">
        <v>0</v>
      </c>
      <c r="U7" s="197">
        <v>50.01</v>
      </c>
      <c r="V7" s="197">
        <v>4.84</v>
      </c>
      <c r="W7" s="197">
        <v>16.23</v>
      </c>
      <c r="X7" s="197">
        <v>41.74</v>
      </c>
      <c r="Y7" s="197">
        <v>0</v>
      </c>
      <c r="Z7">
        <v>0</v>
      </c>
      <c r="AA7" s="197">
        <v>15.69</v>
      </c>
      <c r="AB7" s="197">
        <v>0</v>
      </c>
      <c r="AC7" s="197">
        <v>0</v>
      </c>
      <c r="AD7" s="197">
        <v>0</v>
      </c>
      <c r="AE7" s="197">
        <v>44.54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75.95</v>
      </c>
      <c r="AQ7" s="197">
        <v>31.41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492.44</v>
      </c>
      <c r="L8" s="197">
        <v>6.09</v>
      </c>
      <c r="M8" s="197">
        <v>41.53</v>
      </c>
      <c r="N8" s="197">
        <v>24.86</v>
      </c>
      <c r="O8" s="197">
        <v>70.819999999999993</v>
      </c>
      <c r="P8" s="197">
        <v>19.690000000000001</v>
      </c>
      <c r="Q8" s="197">
        <v>8.48</v>
      </c>
      <c r="R8" s="197">
        <v>17.989999999999998</v>
      </c>
      <c r="S8" s="197">
        <v>11.2</v>
      </c>
      <c r="T8" s="197">
        <v>0</v>
      </c>
      <c r="U8" s="197">
        <v>50.01</v>
      </c>
      <c r="V8" s="197">
        <v>4.84</v>
      </c>
      <c r="W8" s="197">
        <v>16.23</v>
      </c>
      <c r="X8" s="197">
        <v>41.74</v>
      </c>
      <c r="Y8" s="197">
        <v>0</v>
      </c>
      <c r="Z8">
        <v>0</v>
      </c>
      <c r="AA8" s="197">
        <v>15.69</v>
      </c>
      <c r="AB8" s="197">
        <v>0</v>
      </c>
      <c r="AC8" s="197">
        <v>0</v>
      </c>
      <c r="AD8" s="197">
        <v>0</v>
      </c>
      <c r="AE8" s="197">
        <v>44.82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75.95</v>
      </c>
      <c r="AQ8" s="197">
        <v>31.41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492.44</v>
      </c>
      <c r="L9" s="197">
        <v>6.09</v>
      </c>
      <c r="M9" s="197">
        <v>41.53</v>
      </c>
      <c r="N9" s="197">
        <v>24.86</v>
      </c>
      <c r="O9" s="197">
        <v>70.819999999999993</v>
      </c>
      <c r="P9" s="197">
        <v>19.690000000000001</v>
      </c>
      <c r="Q9" s="197">
        <v>8.48</v>
      </c>
      <c r="R9" s="197">
        <v>17.989999999999998</v>
      </c>
      <c r="S9" s="197">
        <v>11.2</v>
      </c>
      <c r="T9" s="197">
        <v>0</v>
      </c>
      <c r="U9" s="197">
        <v>50.01</v>
      </c>
      <c r="V9" s="197">
        <v>4.84</v>
      </c>
      <c r="W9" s="197">
        <v>16.23</v>
      </c>
      <c r="X9" s="197">
        <v>41.74</v>
      </c>
      <c r="Y9" s="197">
        <v>0</v>
      </c>
      <c r="Z9">
        <v>0</v>
      </c>
      <c r="AA9" s="197">
        <v>15.69</v>
      </c>
      <c r="AB9" s="197">
        <v>0</v>
      </c>
      <c r="AC9" s="197">
        <v>0</v>
      </c>
      <c r="AD9" s="197">
        <v>0</v>
      </c>
      <c r="AE9" s="197">
        <v>45.1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75.95</v>
      </c>
      <c r="AQ9" s="197">
        <v>31.41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492.44</v>
      </c>
      <c r="L10" s="197">
        <v>9.1</v>
      </c>
      <c r="M10" s="197">
        <v>41.53</v>
      </c>
      <c r="N10" s="197">
        <v>24.86</v>
      </c>
      <c r="O10" s="197">
        <v>70.819999999999993</v>
      </c>
      <c r="P10" s="197">
        <v>19.690000000000001</v>
      </c>
      <c r="Q10" s="197">
        <v>8.48</v>
      </c>
      <c r="R10" s="197">
        <v>17.989999999999998</v>
      </c>
      <c r="S10" s="197">
        <v>11.2</v>
      </c>
      <c r="T10" s="197">
        <v>0</v>
      </c>
      <c r="U10" s="197">
        <v>50.01</v>
      </c>
      <c r="V10" s="197">
        <v>4.84</v>
      </c>
      <c r="W10" s="197">
        <v>16.23</v>
      </c>
      <c r="X10" s="197">
        <v>41.74</v>
      </c>
      <c r="Y10" s="197">
        <v>0</v>
      </c>
      <c r="Z10">
        <v>0</v>
      </c>
      <c r="AA10" s="197">
        <v>15.69</v>
      </c>
      <c r="AB10" s="197">
        <v>0</v>
      </c>
      <c r="AC10" s="197">
        <v>0</v>
      </c>
      <c r="AD10" s="197">
        <v>0</v>
      </c>
      <c r="AE10" s="197">
        <v>45.1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75.95</v>
      </c>
      <c r="AQ10" s="197">
        <v>31.41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492.44</v>
      </c>
      <c r="L11" s="197">
        <v>9.1</v>
      </c>
      <c r="M11" s="197">
        <v>41.53</v>
      </c>
      <c r="N11" s="197">
        <v>24.86</v>
      </c>
      <c r="O11" s="197">
        <v>70.819999999999993</v>
      </c>
      <c r="P11" s="197">
        <v>19.690000000000001</v>
      </c>
      <c r="Q11" s="197">
        <v>8.48</v>
      </c>
      <c r="R11" s="197">
        <v>17.989999999999998</v>
      </c>
      <c r="S11" s="197">
        <v>11.2</v>
      </c>
      <c r="T11" s="197">
        <v>0</v>
      </c>
      <c r="U11" s="197">
        <v>50.01</v>
      </c>
      <c r="V11" s="197">
        <v>4.84</v>
      </c>
      <c r="W11" s="197">
        <v>16.23</v>
      </c>
      <c r="X11" s="197">
        <v>41.74</v>
      </c>
      <c r="Y11" s="197">
        <v>0</v>
      </c>
      <c r="Z11">
        <v>0</v>
      </c>
      <c r="AA11" s="197">
        <v>15.69</v>
      </c>
      <c r="AB11" s="197">
        <v>0</v>
      </c>
      <c r="AC11" s="197">
        <v>0</v>
      </c>
      <c r="AD11" s="197">
        <v>0</v>
      </c>
      <c r="AE11" s="197">
        <v>45.1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75.95</v>
      </c>
      <c r="AQ11" s="197">
        <v>31.41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492.44</v>
      </c>
      <c r="L12" s="197">
        <v>9.1</v>
      </c>
      <c r="M12" s="197">
        <v>41.53</v>
      </c>
      <c r="N12" s="197">
        <v>24.86</v>
      </c>
      <c r="O12" s="197">
        <v>70.819999999999993</v>
      </c>
      <c r="P12" s="197">
        <v>19.690000000000001</v>
      </c>
      <c r="Q12" s="197">
        <v>8.48</v>
      </c>
      <c r="R12" s="197">
        <v>17.989999999999998</v>
      </c>
      <c r="S12" s="197">
        <v>11.2</v>
      </c>
      <c r="T12" s="197">
        <v>0</v>
      </c>
      <c r="U12" s="197">
        <v>50.01</v>
      </c>
      <c r="V12" s="197">
        <v>4.84</v>
      </c>
      <c r="W12" s="197">
        <v>16.23</v>
      </c>
      <c r="X12" s="197">
        <v>41.74</v>
      </c>
      <c r="Y12" s="197">
        <v>0</v>
      </c>
      <c r="Z12">
        <v>0</v>
      </c>
      <c r="AA12" s="197">
        <v>15.69</v>
      </c>
      <c r="AB12" s="197">
        <v>0</v>
      </c>
      <c r="AC12" s="197">
        <v>0</v>
      </c>
      <c r="AD12" s="197">
        <v>0</v>
      </c>
      <c r="AE12" s="197">
        <v>45.1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75.95</v>
      </c>
      <c r="AQ12" s="197">
        <v>31.41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492.44</v>
      </c>
      <c r="L13" s="197">
        <v>9.1</v>
      </c>
      <c r="M13" s="197">
        <v>41.53</v>
      </c>
      <c r="N13" s="197">
        <v>24.86</v>
      </c>
      <c r="O13" s="197">
        <v>70.819999999999993</v>
      </c>
      <c r="P13" s="197">
        <v>19.690000000000001</v>
      </c>
      <c r="Q13" s="197">
        <v>8.48</v>
      </c>
      <c r="R13" s="197">
        <v>17.989999999999998</v>
      </c>
      <c r="S13" s="197">
        <v>11.2</v>
      </c>
      <c r="T13" s="197">
        <v>0</v>
      </c>
      <c r="U13" s="197">
        <v>50.01</v>
      </c>
      <c r="V13" s="197">
        <v>4.84</v>
      </c>
      <c r="W13" s="197">
        <v>16.23</v>
      </c>
      <c r="X13" s="197">
        <v>41.74</v>
      </c>
      <c r="Y13" s="197">
        <v>0</v>
      </c>
      <c r="Z13">
        <v>0</v>
      </c>
      <c r="AA13" s="197">
        <v>15.69</v>
      </c>
      <c r="AB13" s="197">
        <v>0</v>
      </c>
      <c r="AC13" s="197">
        <v>0</v>
      </c>
      <c r="AD13" s="197">
        <v>0</v>
      </c>
      <c r="AE13" s="197">
        <v>45.1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75.95</v>
      </c>
      <c r="AQ13" s="197">
        <v>31.41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492.44</v>
      </c>
      <c r="L14" s="197">
        <v>9.1</v>
      </c>
      <c r="M14" s="197">
        <v>41.53</v>
      </c>
      <c r="N14" s="197">
        <v>24.86</v>
      </c>
      <c r="O14" s="197">
        <v>70.819999999999993</v>
      </c>
      <c r="P14" s="197">
        <v>19.690000000000001</v>
      </c>
      <c r="Q14" s="197">
        <v>8.48</v>
      </c>
      <c r="R14" s="197">
        <v>17.989999999999998</v>
      </c>
      <c r="S14" s="197">
        <v>11.2</v>
      </c>
      <c r="T14" s="197">
        <v>0</v>
      </c>
      <c r="U14" s="197">
        <v>50.01</v>
      </c>
      <c r="V14" s="197">
        <v>4.84</v>
      </c>
      <c r="W14" s="197">
        <v>16.23</v>
      </c>
      <c r="X14" s="197">
        <v>41.74</v>
      </c>
      <c r="Y14" s="197">
        <v>0</v>
      </c>
      <c r="Z14">
        <v>0</v>
      </c>
      <c r="AA14" s="197">
        <v>15.69</v>
      </c>
      <c r="AB14" s="197">
        <v>0</v>
      </c>
      <c r="AC14" s="197">
        <v>0</v>
      </c>
      <c r="AD14" s="197">
        <v>0</v>
      </c>
      <c r="AE14" s="197">
        <v>45.1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75.95</v>
      </c>
      <c r="AQ14" s="197">
        <v>31.41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492.44</v>
      </c>
      <c r="L15" s="197">
        <v>9.1</v>
      </c>
      <c r="M15" s="197">
        <v>41.53</v>
      </c>
      <c r="N15" s="197">
        <v>24.86</v>
      </c>
      <c r="O15" s="197">
        <v>70.819999999999993</v>
      </c>
      <c r="P15" s="197">
        <v>19.690000000000001</v>
      </c>
      <c r="Q15" s="197">
        <v>8.48</v>
      </c>
      <c r="R15" s="197">
        <v>17.989999999999998</v>
      </c>
      <c r="S15" s="197">
        <v>11.2</v>
      </c>
      <c r="T15" s="197">
        <v>0</v>
      </c>
      <c r="U15" s="197">
        <v>50.01</v>
      </c>
      <c r="V15" s="197">
        <v>4.84</v>
      </c>
      <c r="W15" s="197">
        <v>16.23</v>
      </c>
      <c r="X15" s="197">
        <v>41.74</v>
      </c>
      <c r="Y15" s="197">
        <v>0</v>
      </c>
      <c r="Z15">
        <v>0</v>
      </c>
      <c r="AA15" s="197">
        <v>16.13</v>
      </c>
      <c r="AB15" s="197">
        <v>0</v>
      </c>
      <c r="AC15" s="197">
        <v>0</v>
      </c>
      <c r="AD15" s="197">
        <v>0</v>
      </c>
      <c r="AE15" s="197">
        <v>45.1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75.95</v>
      </c>
      <c r="AQ15" s="197">
        <v>31.41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492.44</v>
      </c>
      <c r="L16" s="197">
        <v>9.1</v>
      </c>
      <c r="M16" s="197">
        <v>41.53</v>
      </c>
      <c r="N16" s="197">
        <v>24.86</v>
      </c>
      <c r="O16" s="197">
        <v>70.819999999999993</v>
      </c>
      <c r="P16" s="197">
        <v>19.690000000000001</v>
      </c>
      <c r="Q16" s="197">
        <v>8.48</v>
      </c>
      <c r="R16" s="197">
        <v>17.989999999999998</v>
      </c>
      <c r="S16" s="197">
        <v>11.2</v>
      </c>
      <c r="T16" s="197">
        <v>0</v>
      </c>
      <c r="U16" s="197">
        <v>50.01</v>
      </c>
      <c r="V16" s="197">
        <v>4.84</v>
      </c>
      <c r="W16" s="197">
        <v>16.23</v>
      </c>
      <c r="X16" s="197">
        <v>41.74</v>
      </c>
      <c r="Y16" s="197">
        <v>0</v>
      </c>
      <c r="Z16">
        <v>0</v>
      </c>
      <c r="AA16" s="197">
        <v>16.13</v>
      </c>
      <c r="AB16" s="197">
        <v>0</v>
      </c>
      <c r="AC16" s="197">
        <v>0</v>
      </c>
      <c r="AD16" s="197">
        <v>0</v>
      </c>
      <c r="AE16" s="197">
        <v>45.1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75.95</v>
      </c>
      <c r="AQ16" s="197">
        <v>31.41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492.44</v>
      </c>
      <c r="L17" s="197">
        <v>9.1</v>
      </c>
      <c r="M17" s="197">
        <v>41.53</v>
      </c>
      <c r="N17" s="197">
        <v>24.86</v>
      </c>
      <c r="O17" s="197">
        <v>70.819999999999993</v>
      </c>
      <c r="P17" s="197">
        <v>19.690000000000001</v>
      </c>
      <c r="Q17" s="197">
        <v>8.49</v>
      </c>
      <c r="R17" s="197">
        <v>17.989999999999998</v>
      </c>
      <c r="S17" s="197">
        <v>11.2</v>
      </c>
      <c r="T17" s="197">
        <v>0</v>
      </c>
      <c r="U17" s="197">
        <v>50.01</v>
      </c>
      <c r="V17" s="197">
        <v>4.84</v>
      </c>
      <c r="W17" s="197">
        <v>16.23</v>
      </c>
      <c r="X17" s="197">
        <v>41.74</v>
      </c>
      <c r="Y17" s="197">
        <v>0</v>
      </c>
      <c r="Z17">
        <v>0</v>
      </c>
      <c r="AA17" s="197">
        <v>16.13</v>
      </c>
      <c r="AB17" s="197">
        <v>0</v>
      </c>
      <c r="AC17" s="197">
        <v>0</v>
      </c>
      <c r="AD17" s="197">
        <v>0</v>
      </c>
      <c r="AE17" s="197">
        <v>45.1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75.95</v>
      </c>
      <c r="AQ17" s="197">
        <v>31.41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492.45</v>
      </c>
      <c r="L18" s="197">
        <v>9.1</v>
      </c>
      <c r="M18" s="197">
        <v>41.53</v>
      </c>
      <c r="N18" s="197">
        <v>24.86</v>
      </c>
      <c r="O18" s="197">
        <v>70.819999999999993</v>
      </c>
      <c r="P18" s="197">
        <v>19.690000000000001</v>
      </c>
      <c r="Q18" s="197">
        <v>8.49</v>
      </c>
      <c r="R18" s="197">
        <v>17.989999999999998</v>
      </c>
      <c r="S18" s="197">
        <v>11.2</v>
      </c>
      <c r="T18" s="197">
        <v>0</v>
      </c>
      <c r="U18" s="197">
        <v>50.01</v>
      </c>
      <c r="V18" s="197">
        <v>4.84</v>
      </c>
      <c r="W18" s="197">
        <v>16.23</v>
      </c>
      <c r="X18" s="197">
        <v>41.74</v>
      </c>
      <c r="Y18" s="197">
        <v>0</v>
      </c>
      <c r="Z18">
        <v>0</v>
      </c>
      <c r="AA18" s="197">
        <v>16.13</v>
      </c>
      <c r="AB18" s="197">
        <v>0</v>
      </c>
      <c r="AC18" s="197">
        <v>0</v>
      </c>
      <c r="AD18" s="197">
        <v>0</v>
      </c>
      <c r="AE18" s="197">
        <v>45.1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75.95</v>
      </c>
      <c r="AQ18" s="197">
        <v>31.41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492.45</v>
      </c>
      <c r="L19" s="197">
        <v>9.1</v>
      </c>
      <c r="M19" s="197">
        <v>41.53</v>
      </c>
      <c r="N19" s="197">
        <v>24.86</v>
      </c>
      <c r="O19" s="197">
        <v>70.819999999999993</v>
      </c>
      <c r="P19" s="197">
        <v>19.690000000000001</v>
      </c>
      <c r="Q19" s="197">
        <v>8.49</v>
      </c>
      <c r="R19" s="197">
        <v>17.989999999999998</v>
      </c>
      <c r="S19" s="197">
        <v>11.2</v>
      </c>
      <c r="T19" s="197">
        <v>0</v>
      </c>
      <c r="U19" s="197">
        <v>50.01</v>
      </c>
      <c r="V19" s="197">
        <v>4.84</v>
      </c>
      <c r="W19" s="197">
        <v>16.23</v>
      </c>
      <c r="X19" s="197">
        <v>41.74</v>
      </c>
      <c r="Y19" s="197">
        <v>0</v>
      </c>
      <c r="Z19">
        <v>0</v>
      </c>
      <c r="AA19" s="197">
        <v>16.13</v>
      </c>
      <c r="AB19" s="197">
        <v>0</v>
      </c>
      <c r="AC19" s="197">
        <v>0</v>
      </c>
      <c r="AD19" s="197">
        <v>0</v>
      </c>
      <c r="AE19" s="197">
        <v>45.1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75.95</v>
      </c>
      <c r="AQ19" s="197">
        <v>31.41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492.42</v>
      </c>
      <c r="L20" s="197">
        <v>9.1</v>
      </c>
      <c r="M20" s="197">
        <v>41.53</v>
      </c>
      <c r="N20" s="197">
        <v>24.86</v>
      </c>
      <c r="O20" s="197">
        <v>70.819999999999993</v>
      </c>
      <c r="P20" s="197">
        <v>19.690000000000001</v>
      </c>
      <c r="Q20" s="197">
        <v>8.48</v>
      </c>
      <c r="R20" s="197">
        <v>17.989999999999998</v>
      </c>
      <c r="S20" s="197">
        <v>11.2</v>
      </c>
      <c r="T20" s="197">
        <v>0</v>
      </c>
      <c r="U20" s="197">
        <v>50.01</v>
      </c>
      <c r="V20" s="197">
        <v>4.84</v>
      </c>
      <c r="W20" s="197">
        <v>16.23</v>
      </c>
      <c r="X20" s="197">
        <v>41.74</v>
      </c>
      <c r="Y20" s="197">
        <v>0</v>
      </c>
      <c r="Z20">
        <v>0</v>
      </c>
      <c r="AA20" s="197">
        <v>16.13</v>
      </c>
      <c r="AB20" s="197">
        <v>0</v>
      </c>
      <c r="AC20" s="197">
        <v>0</v>
      </c>
      <c r="AD20" s="197">
        <v>0</v>
      </c>
      <c r="AE20" s="197">
        <v>44.25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75.95</v>
      </c>
      <c r="AQ20" s="197">
        <v>31.41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492.44</v>
      </c>
      <c r="L21" s="197">
        <v>9.1</v>
      </c>
      <c r="M21" s="197">
        <v>41.53</v>
      </c>
      <c r="N21" s="197">
        <v>24.86</v>
      </c>
      <c r="O21" s="197">
        <v>70.819999999999993</v>
      </c>
      <c r="P21" s="197">
        <v>19.690000000000001</v>
      </c>
      <c r="Q21" s="197">
        <v>8.48</v>
      </c>
      <c r="R21" s="197">
        <v>17.989999999999998</v>
      </c>
      <c r="S21" s="197">
        <v>11.2</v>
      </c>
      <c r="T21" s="197">
        <v>0</v>
      </c>
      <c r="U21" s="197">
        <v>50.01</v>
      </c>
      <c r="V21" s="197">
        <v>4.84</v>
      </c>
      <c r="W21" s="197">
        <v>16.23</v>
      </c>
      <c r="X21" s="197">
        <v>41.74</v>
      </c>
      <c r="Y21" s="197">
        <v>0</v>
      </c>
      <c r="Z21">
        <v>0</v>
      </c>
      <c r="AA21" s="197">
        <v>16.13</v>
      </c>
      <c r="AB21" s="197">
        <v>0</v>
      </c>
      <c r="AC21" s="197">
        <v>0</v>
      </c>
      <c r="AD21" s="197">
        <v>0</v>
      </c>
      <c r="AE21" s="197">
        <v>44.25</v>
      </c>
      <c r="AF21" s="197">
        <v>0</v>
      </c>
      <c r="AG21" s="197">
        <v>0</v>
      </c>
      <c r="AH21" s="197">
        <v>0</v>
      </c>
      <c r="AI21" s="197">
        <v>82.06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75.95</v>
      </c>
      <c r="AQ21" s="197">
        <v>31.41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492.44</v>
      </c>
      <c r="L22" s="197">
        <v>9.1</v>
      </c>
      <c r="M22" s="197">
        <v>41.53</v>
      </c>
      <c r="N22" s="197">
        <v>24.86</v>
      </c>
      <c r="O22" s="197">
        <v>70.819999999999993</v>
      </c>
      <c r="P22" s="197">
        <v>19.690000000000001</v>
      </c>
      <c r="Q22" s="197">
        <v>8.48</v>
      </c>
      <c r="R22" s="197">
        <v>17.989999999999998</v>
      </c>
      <c r="S22" s="197">
        <v>11.2</v>
      </c>
      <c r="T22" s="197">
        <v>0</v>
      </c>
      <c r="U22" s="197">
        <v>50.01</v>
      </c>
      <c r="V22" s="197">
        <v>4.84</v>
      </c>
      <c r="W22" s="197">
        <v>16.23</v>
      </c>
      <c r="X22" s="197">
        <v>41.74</v>
      </c>
      <c r="Y22" s="197">
        <v>0</v>
      </c>
      <c r="Z22">
        <v>0</v>
      </c>
      <c r="AA22" s="197">
        <v>16.13</v>
      </c>
      <c r="AB22" s="197">
        <v>0</v>
      </c>
      <c r="AC22" s="197">
        <v>0</v>
      </c>
      <c r="AD22" s="197">
        <v>0</v>
      </c>
      <c r="AE22" s="197">
        <v>44.25</v>
      </c>
      <c r="AF22" s="197">
        <v>0</v>
      </c>
      <c r="AG22" s="197">
        <v>0</v>
      </c>
      <c r="AH22" s="197">
        <v>0</v>
      </c>
      <c r="AI22" s="197">
        <v>75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75.95</v>
      </c>
      <c r="AQ22" s="197">
        <v>31.41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492.44</v>
      </c>
      <c r="L23" s="197">
        <v>9.1</v>
      </c>
      <c r="M23" s="197">
        <v>41.53</v>
      </c>
      <c r="N23" s="197">
        <v>24.86</v>
      </c>
      <c r="O23" s="197">
        <v>70.819999999999993</v>
      </c>
      <c r="P23" s="197">
        <v>19.690000000000001</v>
      </c>
      <c r="Q23" s="197">
        <v>8.48</v>
      </c>
      <c r="R23" s="197">
        <v>17.989999999999998</v>
      </c>
      <c r="S23" s="197">
        <v>11.2</v>
      </c>
      <c r="T23" s="197">
        <v>0</v>
      </c>
      <c r="U23" s="197">
        <v>50.01</v>
      </c>
      <c r="V23" s="197">
        <v>4.84</v>
      </c>
      <c r="W23" s="197">
        <v>16.23</v>
      </c>
      <c r="X23" s="197">
        <v>41.74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44.25</v>
      </c>
      <c r="AF23" s="197">
        <v>0</v>
      </c>
      <c r="AG23" s="197">
        <v>0</v>
      </c>
      <c r="AH23" s="197">
        <v>0</v>
      </c>
      <c r="AI23" s="197">
        <v>75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75.95</v>
      </c>
      <c r="AQ23" s="197">
        <v>31.41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492.44</v>
      </c>
      <c r="L24" s="197">
        <v>5</v>
      </c>
      <c r="M24" s="197">
        <v>41.53</v>
      </c>
      <c r="N24" s="197">
        <v>24.86</v>
      </c>
      <c r="O24" s="197">
        <v>70.819999999999993</v>
      </c>
      <c r="P24" s="197">
        <v>19.690000000000001</v>
      </c>
      <c r="Q24" s="197">
        <v>8.48</v>
      </c>
      <c r="R24" s="197">
        <v>17.989999999999998</v>
      </c>
      <c r="S24" s="197">
        <v>11.2</v>
      </c>
      <c r="T24" s="197">
        <v>0</v>
      </c>
      <c r="U24" s="197">
        <v>50.01</v>
      </c>
      <c r="V24" s="197">
        <v>4.84</v>
      </c>
      <c r="W24" s="197">
        <v>16.23</v>
      </c>
      <c r="X24" s="197">
        <v>41.74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44.25</v>
      </c>
      <c r="AF24" s="197">
        <v>0</v>
      </c>
      <c r="AG24" s="197">
        <v>0</v>
      </c>
      <c r="AH24" s="197">
        <v>0</v>
      </c>
      <c r="AI24" s="197">
        <v>75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75.95</v>
      </c>
      <c r="AQ24" s="197">
        <v>31.41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492.44</v>
      </c>
      <c r="L25" s="197">
        <v>6.09</v>
      </c>
      <c r="M25" s="197">
        <v>41.53</v>
      </c>
      <c r="N25" s="197">
        <v>24.86</v>
      </c>
      <c r="O25" s="197">
        <v>70.819999999999993</v>
      </c>
      <c r="P25" s="197">
        <v>19.690000000000001</v>
      </c>
      <c r="Q25" s="197">
        <v>8.48</v>
      </c>
      <c r="R25" s="197">
        <v>17.989999999999998</v>
      </c>
      <c r="S25" s="197">
        <v>11.2</v>
      </c>
      <c r="T25" s="197">
        <v>0</v>
      </c>
      <c r="U25" s="197">
        <v>50.01</v>
      </c>
      <c r="V25" s="197">
        <v>4.84</v>
      </c>
      <c r="W25" s="197">
        <v>16.23</v>
      </c>
      <c r="X25" s="197">
        <v>41.74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44.25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75.95</v>
      </c>
      <c r="AQ25" s="197">
        <v>31.41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492.44</v>
      </c>
      <c r="L26" s="197">
        <v>6.09</v>
      </c>
      <c r="M26" s="197">
        <v>41.53</v>
      </c>
      <c r="N26" s="197">
        <v>24.86</v>
      </c>
      <c r="O26" s="197">
        <v>70.819999999999993</v>
      </c>
      <c r="P26" s="197">
        <v>19.690000000000001</v>
      </c>
      <c r="Q26" s="197">
        <v>8.48</v>
      </c>
      <c r="R26" s="197">
        <v>17.989999999999998</v>
      </c>
      <c r="S26" s="197">
        <v>11.2</v>
      </c>
      <c r="T26" s="197">
        <v>0</v>
      </c>
      <c r="U26" s="197">
        <v>50.01</v>
      </c>
      <c r="V26" s="197">
        <v>4.84</v>
      </c>
      <c r="W26" s="197">
        <v>16.23</v>
      </c>
      <c r="X26" s="197">
        <v>41.74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44.25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75.95</v>
      </c>
      <c r="AQ26" s="197">
        <v>31.41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492.44</v>
      </c>
      <c r="L27" s="197">
        <v>6.09</v>
      </c>
      <c r="M27" s="197">
        <v>41.53</v>
      </c>
      <c r="N27" s="197">
        <v>24.86</v>
      </c>
      <c r="O27" s="197">
        <v>70.819999999999993</v>
      </c>
      <c r="P27" s="197">
        <v>19.690000000000001</v>
      </c>
      <c r="Q27" s="197">
        <v>8.48</v>
      </c>
      <c r="R27" s="197">
        <v>17.989999999999998</v>
      </c>
      <c r="S27" s="197">
        <v>11.2</v>
      </c>
      <c r="T27" s="197">
        <v>0</v>
      </c>
      <c r="U27" s="197">
        <v>50.01</v>
      </c>
      <c r="V27" s="197">
        <v>4.84</v>
      </c>
      <c r="W27" s="197">
        <v>16.23</v>
      </c>
      <c r="X27" s="197">
        <v>41.74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44.25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75.95</v>
      </c>
      <c r="AQ27" s="197">
        <v>31.41</v>
      </c>
      <c r="AR27" s="197">
        <v>1.28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492.44</v>
      </c>
      <c r="L28" s="197">
        <v>6.09</v>
      </c>
      <c r="M28" s="197">
        <v>41.53</v>
      </c>
      <c r="N28" s="197">
        <v>24.86</v>
      </c>
      <c r="O28" s="197">
        <v>70.819999999999993</v>
      </c>
      <c r="P28" s="197">
        <v>19.690000000000001</v>
      </c>
      <c r="Q28" s="197">
        <v>8.48</v>
      </c>
      <c r="R28" s="197">
        <v>17.989999999999998</v>
      </c>
      <c r="S28" s="197">
        <v>11.2</v>
      </c>
      <c r="T28" s="197">
        <v>0</v>
      </c>
      <c r="U28" s="197">
        <v>50.01</v>
      </c>
      <c r="V28" s="197">
        <v>4.84</v>
      </c>
      <c r="W28" s="197">
        <v>16.23</v>
      </c>
      <c r="X28" s="197">
        <v>41.74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45.1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75.95</v>
      </c>
      <c r="AQ28" s="197">
        <v>31.41</v>
      </c>
      <c r="AR28" s="197">
        <v>4.0599999999999996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492.44</v>
      </c>
      <c r="L29" s="197">
        <v>6.09</v>
      </c>
      <c r="M29" s="197">
        <v>41.53</v>
      </c>
      <c r="N29" s="197">
        <v>24.86</v>
      </c>
      <c r="O29" s="197">
        <v>70.819999999999993</v>
      </c>
      <c r="P29" s="197">
        <v>19.690000000000001</v>
      </c>
      <c r="Q29" s="197">
        <v>8.48</v>
      </c>
      <c r="R29" s="197">
        <v>17.989999999999998</v>
      </c>
      <c r="S29" s="197">
        <v>11.2</v>
      </c>
      <c r="T29" s="197">
        <v>0</v>
      </c>
      <c r="U29" s="197">
        <v>50.01</v>
      </c>
      <c r="V29" s="197">
        <v>4.84</v>
      </c>
      <c r="W29" s="197">
        <v>16.23</v>
      </c>
      <c r="X29" s="197">
        <v>41.74</v>
      </c>
      <c r="Y29" s="197">
        <v>0</v>
      </c>
      <c r="Z29">
        <v>0</v>
      </c>
      <c r="AA29" s="197">
        <v>15.69</v>
      </c>
      <c r="AB29" s="197">
        <v>0</v>
      </c>
      <c r="AC29" s="197">
        <v>0</v>
      </c>
      <c r="AD29" s="197">
        <v>0</v>
      </c>
      <c r="AE29" s="197">
        <v>45.1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75.95</v>
      </c>
      <c r="AQ29" s="197">
        <v>31.41</v>
      </c>
      <c r="AR29" s="197">
        <v>10.75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492.44</v>
      </c>
      <c r="L30" s="197">
        <v>6.09</v>
      </c>
      <c r="M30" s="197">
        <v>41.53</v>
      </c>
      <c r="N30" s="197">
        <v>24.86</v>
      </c>
      <c r="O30" s="197">
        <v>70.819999999999993</v>
      </c>
      <c r="P30" s="197">
        <v>19.690000000000001</v>
      </c>
      <c r="Q30" s="197">
        <v>8.48</v>
      </c>
      <c r="R30" s="197">
        <v>17.989999999999998</v>
      </c>
      <c r="S30" s="197">
        <v>11.2</v>
      </c>
      <c r="T30" s="197">
        <v>0</v>
      </c>
      <c r="U30" s="197">
        <v>50.01</v>
      </c>
      <c r="V30" s="197">
        <v>4.84</v>
      </c>
      <c r="W30" s="197">
        <v>16.23</v>
      </c>
      <c r="X30" s="197">
        <v>41.74</v>
      </c>
      <c r="Y30" s="197">
        <v>0</v>
      </c>
      <c r="Z30">
        <v>0</v>
      </c>
      <c r="AA30" s="197">
        <v>15.69</v>
      </c>
      <c r="AB30" s="197">
        <v>0</v>
      </c>
      <c r="AC30" s="197">
        <v>0</v>
      </c>
      <c r="AD30" s="197">
        <v>0</v>
      </c>
      <c r="AE30" s="197">
        <v>45.1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75.95</v>
      </c>
      <c r="AQ30" s="197">
        <v>31.41</v>
      </c>
      <c r="AR30" s="197">
        <v>22.47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492.44</v>
      </c>
      <c r="L31" s="197">
        <v>6.09</v>
      </c>
      <c r="M31" s="197">
        <v>41.53</v>
      </c>
      <c r="N31" s="197">
        <v>24.86</v>
      </c>
      <c r="O31" s="197">
        <v>70.819999999999993</v>
      </c>
      <c r="P31" s="197">
        <v>19.690000000000001</v>
      </c>
      <c r="Q31" s="197">
        <v>8.48</v>
      </c>
      <c r="R31" s="197">
        <v>13.06</v>
      </c>
      <c r="S31" s="197">
        <v>11.2</v>
      </c>
      <c r="T31" s="197">
        <v>0</v>
      </c>
      <c r="U31" s="197">
        <v>50.01</v>
      </c>
      <c r="V31" s="197">
        <v>4.84</v>
      </c>
      <c r="W31" s="197">
        <v>16.23</v>
      </c>
      <c r="X31" s="197">
        <v>41.74</v>
      </c>
      <c r="Y31" s="197">
        <v>0</v>
      </c>
      <c r="Z31">
        <v>0</v>
      </c>
      <c r="AA31" s="197">
        <v>15.69</v>
      </c>
      <c r="AB31" s="197">
        <v>0</v>
      </c>
      <c r="AC31" s="197">
        <v>0</v>
      </c>
      <c r="AD31" s="197">
        <v>0</v>
      </c>
      <c r="AE31" s="197">
        <v>45.1</v>
      </c>
      <c r="AF31" s="197">
        <v>0</v>
      </c>
      <c r="AG31" s="197">
        <v>0</v>
      </c>
      <c r="AH31" s="197">
        <v>0</v>
      </c>
      <c r="AI31" s="197">
        <v>75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75.95</v>
      </c>
      <c r="AQ31" s="197">
        <v>31.41</v>
      </c>
      <c r="AR31" s="197">
        <v>38.75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492.44</v>
      </c>
      <c r="L32" s="197">
        <v>6.09</v>
      </c>
      <c r="M32" s="197">
        <v>41.53</v>
      </c>
      <c r="N32" s="197">
        <v>24.86</v>
      </c>
      <c r="O32" s="197">
        <v>70.819999999999993</v>
      </c>
      <c r="P32" s="197">
        <v>19.690000000000001</v>
      </c>
      <c r="Q32" s="197">
        <v>8.48</v>
      </c>
      <c r="R32" s="197">
        <v>13.06</v>
      </c>
      <c r="S32" s="197">
        <v>11.2</v>
      </c>
      <c r="T32" s="197">
        <v>0</v>
      </c>
      <c r="U32" s="197">
        <v>50.01</v>
      </c>
      <c r="V32" s="197">
        <v>4.84</v>
      </c>
      <c r="W32" s="197">
        <v>16.23</v>
      </c>
      <c r="X32" s="197">
        <v>41.74</v>
      </c>
      <c r="Y32" s="197">
        <v>0</v>
      </c>
      <c r="Z32">
        <v>0</v>
      </c>
      <c r="AA32" s="197">
        <v>15.69</v>
      </c>
      <c r="AB32" s="197">
        <v>0</v>
      </c>
      <c r="AC32" s="197">
        <v>0</v>
      </c>
      <c r="AD32" s="197">
        <v>0</v>
      </c>
      <c r="AE32" s="197">
        <v>45.1</v>
      </c>
      <c r="AF32" s="197">
        <v>0</v>
      </c>
      <c r="AG32" s="197">
        <v>0</v>
      </c>
      <c r="AH32" s="197">
        <v>0</v>
      </c>
      <c r="AI32" s="197">
        <v>75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75.95</v>
      </c>
      <c r="AQ32" s="197">
        <v>31.41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492.44</v>
      </c>
      <c r="L33" s="197">
        <v>6.09</v>
      </c>
      <c r="M33" s="197">
        <v>41.53</v>
      </c>
      <c r="N33" s="197">
        <v>24.86</v>
      </c>
      <c r="O33" s="197">
        <v>70.819999999999993</v>
      </c>
      <c r="P33" s="197">
        <v>19.690000000000001</v>
      </c>
      <c r="Q33" s="197">
        <v>8.48</v>
      </c>
      <c r="R33" s="197">
        <v>13.06</v>
      </c>
      <c r="S33" s="197">
        <v>11.2</v>
      </c>
      <c r="T33" s="197">
        <v>0</v>
      </c>
      <c r="U33" s="197">
        <v>50.01</v>
      </c>
      <c r="V33" s="197">
        <v>4.84</v>
      </c>
      <c r="W33" s="197">
        <v>16.23</v>
      </c>
      <c r="X33" s="197">
        <v>41.74</v>
      </c>
      <c r="Y33" s="197">
        <v>0</v>
      </c>
      <c r="Z33">
        <v>0</v>
      </c>
      <c r="AA33" s="197">
        <v>15.69</v>
      </c>
      <c r="AB33" s="197">
        <v>0</v>
      </c>
      <c r="AC33" s="197">
        <v>0</v>
      </c>
      <c r="AD33" s="197">
        <v>0</v>
      </c>
      <c r="AE33" s="197">
        <v>45.1</v>
      </c>
      <c r="AF33" s="197">
        <v>0</v>
      </c>
      <c r="AG33" s="197">
        <v>0</v>
      </c>
      <c r="AH33" s="197">
        <v>0</v>
      </c>
      <c r="AI33" s="197">
        <v>75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75.95</v>
      </c>
      <c r="AQ33" s="197">
        <v>31.41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492.44</v>
      </c>
      <c r="L34" s="197">
        <v>6.09</v>
      </c>
      <c r="M34" s="197">
        <v>41.53</v>
      </c>
      <c r="N34" s="197">
        <v>24.86</v>
      </c>
      <c r="O34" s="197">
        <v>70.819999999999993</v>
      </c>
      <c r="P34" s="197">
        <v>19.690000000000001</v>
      </c>
      <c r="Q34" s="197">
        <v>8.48</v>
      </c>
      <c r="R34" s="197">
        <v>13.06</v>
      </c>
      <c r="S34" s="197">
        <v>11.2</v>
      </c>
      <c r="T34" s="197">
        <v>0</v>
      </c>
      <c r="U34" s="197">
        <v>50.01</v>
      </c>
      <c r="V34" s="197">
        <v>4.84</v>
      </c>
      <c r="W34" s="197">
        <v>16.23</v>
      </c>
      <c r="X34" s="197">
        <v>41.74</v>
      </c>
      <c r="Y34" s="197">
        <v>0</v>
      </c>
      <c r="Z34">
        <v>0</v>
      </c>
      <c r="AA34" s="197">
        <v>15.69</v>
      </c>
      <c r="AB34" s="197">
        <v>0</v>
      </c>
      <c r="AC34" s="197">
        <v>0</v>
      </c>
      <c r="AD34" s="197">
        <v>0</v>
      </c>
      <c r="AE34" s="197">
        <v>45.1</v>
      </c>
      <c r="AF34" s="197">
        <v>0</v>
      </c>
      <c r="AG34" s="197">
        <v>0</v>
      </c>
      <c r="AH34" s="197">
        <v>0</v>
      </c>
      <c r="AI34" s="197">
        <v>75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75.95</v>
      </c>
      <c r="AQ34" s="197">
        <v>31.41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492.44</v>
      </c>
      <c r="L35" s="197">
        <v>9.42</v>
      </c>
      <c r="M35" s="197">
        <v>41.53</v>
      </c>
      <c r="N35" s="197">
        <v>24.86</v>
      </c>
      <c r="O35" s="197">
        <v>70.819999999999993</v>
      </c>
      <c r="P35" s="197">
        <v>19.690000000000001</v>
      </c>
      <c r="Q35" s="197">
        <v>8.48</v>
      </c>
      <c r="R35" s="197">
        <v>13.06</v>
      </c>
      <c r="S35" s="197">
        <v>11.2</v>
      </c>
      <c r="T35" s="197">
        <v>0</v>
      </c>
      <c r="U35" s="197">
        <v>50.01</v>
      </c>
      <c r="V35" s="197">
        <v>4.84</v>
      </c>
      <c r="W35" s="197">
        <v>16.23</v>
      </c>
      <c r="X35" s="197">
        <v>41.74</v>
      </c>
      <c r="Y35" s="197">
        <v>0</v>
      </c>
      <c r="Z35">
        <v>0</v>
      </c>
      <c r="AA35" s="197">
        <v>15.69</v>
      </c>
      <c r="AB35" s="197">
        <v>0</v>
      </c>
      <c r="AC35" s="197">
        <v>0</v>
      </c>
      <c r="AD35" s="197">
        <v>0</v>
      </c>
      <c r="AE35" s="197">
        <v>45.1</v>
      </c>
      <c r="AF35" s="197">
        <v>0</v>
      </c>
      <c r="AG35" s="197">
        <v>0</v>
      </c>
      <c r="AH35" s="197">
        <v>0</v>
      </c>
      <c r="AI35" s="197">
        <v>75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75.95</v>
      </c>
      <c r="AQ35" s="197">
        <v>31.41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492.44</v>
      </c>
      <c r="L36" s="197">
        <v>1.93</v>
      </c>
      <c r="M36" s="197">
        <v>41.53</v>
      </c>
      <c r="N36" s="197">
        <v>24.86</v>
      </c>
      <c r="O36" s="197">
        <v>70.819999999999993</v>
      </c>
      <c r="P36" s="197">
        <v>19.690000000000001</v>
      </c>
      <c r="Q36" s="197">
        <v>3.87</v>
      </c>
      <c r="R36" s="197">
        <v>13.06</v>
      </c>
      <c r="S36" s="197">
        <v>4.83</v>
      </c>
      <c r="T36" s="197">
        <v>0</v>
      </c>
      <c r="U36" s="197">
        <v>50.01</v>
      </c>
      <c r="V36" s="197">
        <v>4.84</v>
      </c>
      <c r="W36" s="197">
        <v>16.23</v>
      </c>
      <c r="X36" s="197">
        <v>41.74</v>
      </c>
      <c r="Y36" s="197">
        <v>0</v>
      </c>
      <c r="Z36">
        <v>0</v>
      </c>
      <c r="AA36" s="197">
        <v>15.69</v>
      </c>
      <c r="AB36" s="197">
        <v>0</v>
      </c>
      <c r="AC36" s="197">
        <v>0</v>
      </c>
      <c r="AD36" s="197">
        <v>0</v>
      </c>
      <c r="AE36" s="197">
        <v>45.1</v>
      </c>
      <c r="AF36" s="197">
        <v>0</v>
      </c>
      <c r="AG36" s="197">
        <v>0</v>
      </c>
      <c r="AH36" s="197">
        <v>0</v>
      </c>
      <c r="AI36" s="197">
        <v>75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75.95</v>
      </c>
      <c r="AQ36" s="197">
        <v>31.41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434.83</v>
      </c>
      <c r="L37" s="197">
        <v>1.93</v>
      </c>
      <c r="M37" s="197">
        <v>41.53</v>
      </c>
      <c r="N37" s="197">
        <v>24.86</v>
      </c>
      <c r="O37" s="197">
        <v>70.819999999999993</v>
      </c>
      <c r="P37" s="197">
        <v>19.690000000000001</v>
      </c>
      <c r="Q37" s="197">
        <v>3.86</v>
      </c>
      <c r="R37" s="197">
        <v>13.05</v>
      </c>
      <c r="S37" s="197">
        <v>4.83</v>
      </c>
      <c r="T37" s="197">
        <v>0</v>
      </c>
      <c r="U37" s="197">
        <v>50.01</v>
      </c>
      <c r="V37" s="197">
        <v>4.84</v>
      </c>
      <c r="W37" s="197">
        <v>16.23</v>
      </c>
      <c r="X37" s="197">
        <v>40.340000000000003</v>
      </c>
      <c r="Y37" s="197">
        <v>0</v>
      </c>
      <c r="Z37">
        <v>0</v>
      </c>
      <c r="AA37" s="197">
        <v>15.69</v>
      </c>
      <c r="AB37" s="197">
        <v>0</v>
      </c>
      <c r="AC37" s="197">
        <v>0</v>
      </c>
      <c r="AD37" s="197">
        <v>0</v>
      </c>
      <c r="AE37" s="197">
        <v>45.1</v>
      </c>
      <c r="AF37" s="197">
        <v>0</v>
      </c>
      <c r="AG37" s="197">
        <v>0</v>
      </c>
      <c r="AH37" s="197">
        <v>0</v>
      </c>
      <c r="AI37" s="197">
        <v>75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75.95</v>
      </c>
      <c r="AQ37" s="197">
        <v>31.41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386.52</v>
      </c>
      <c r="L38" s="197">
        <v>1.93</v>
      </c>
      <c r="M38" s="197">
        <v>41.53</v>
      </c>
      <c r="N38" s="197">
        <v>24.86</v>
      </c>
      <c r="O38" s="197">
        <v>70.819999999999993</v>
      </c>
      <c r="P38" s="197">
        <v>19.690000000000001</v>
      </c>
      <c r="Q38" s="197">
        <v>3.87</v>
      </c>
      <c r="R38" s="197">
        <v>13.05</v>
      </c>
      <c r="S38" s="197">
        <v>4.83</v>
      </c>
      <c r="T38" s="197">
        <v>0</v>
      </c>
      <c r="U38" s="197">
        <v>50.01</v>
      </c>
      <c r="V38" s="197">
        <v>4.84</v>
      </c>
      <c r="W38" s="197">
        <v>16.23</v>
      </c>
      <c r="X38" s="197">
        <v>40.340000000000003</v>
      </c>
      <c r="Y38" s="197">
        <v>0</v>
      </c>
      <c r="Z38">
        <v>0</v>
      </c>
      <c r="AA38" s="197">
        <v>15.19</v>
      </c>
      <c r="AB38" s="197">
        <v>0</v>
      </c>
      <c r="AC38" s="197">
        <v>0</v>
      </c>
      <c r="AD38" s="197">
        <v>0</v>
      </c>
      <c r="AE38" s="197">
        <v>45.1</v>
      </c>
      <c r="AF38" s="197">
        <v>0</v>
      </c>
      <c r="AG38" s="197">
        <v>0</v>
      </c>
      <c r="AH38" s="197">
        <v>0</v>
      </c>
      <c r="AI38" s="197">
        <v>75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75.95</v>
      </c>
      <c r="AQ38" s="197">
        <v>31.41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338.2</v>
      </c>
      <c r="L39" s="197">
        <v>1.93</v>
      </c>
      <c r="M39" s="197">
        <v>41.53</v>
      </c>
      <c r="N39" s="197">
        <v>24.86</v>
      </c>
      <c r="O39" s="197">
        <v>70.819999999999993</v>
      </c>
      <c r="P39" s="197">
        <v>19.690000000000001</v>
      </c>
      <c r="Q39" s="197">
        <v>3.87</v>
      </c>
      <c r="R39" s="197">
        <v>13.05</v>
      </c>
      <c r="S39" s="197">
        <v>5</v>
      </c>
      <c r="T39" s="197">
        <v>0</v>
      </c>
      <c r="U39" s="197">
        <v>50.01</v>
      </c>
      <c r="V39" s="197">
        <v>4.84</v>
      </c>
      <c r="W39" s="197">
        <v>16.23</v>
      </c>
      <c r="X39" s="197">
        <v>62.6</v>
      </c>
      <c r="Y39" s="197">
        <v>0</v>
      </c>
      <c r="Z39">
        <v>0</v>
      </c>
      <c r="AA39" s="197">
        <v>15.19</v>
      </c>
      <c r="AB39" s="197">
        <v>0</v>
      </c>
      <c r="AC39" s="197">
        <v>0</v>
      </c>
      <c r="AD39" s="197">
        <v>0</v>
      </c>
      <c r="AE39" s="197">
        <v>45.1</v>
      </c>
      <c r="AF39" s="197">
        <v>0</v>
      </c>
      <c r="AG39" s="197">
        <v>0</v>
      </c>
      <c r="AH39" s="197">
        <v>0</v>
      </c>
      <c r="AI39" s="197">
        <v>82.06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75.95</v>
      </c>
      <c r="AQ39" s="197">
        <v>31.41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362.36</v>
      </c>
      <c r="L40" s="197">
        <v>1.92</v>
      </c>
      <c r="M40" s="197">
        <v>41.53</v>
      </c>
      <c r="N40" s="197">
        <v>24.86</v>
      </c>
      <c r="O40" s="197">
        <v>70.819999999999993</v>
      </c>
      <c r="P40" s="197">
        <v>19.690000000000001</v>
      </c>
      <c r="Q40" s="197">
        <v>3.87</v>
      </c>
      <c r="R40" s="197">
        <v>13.05</v>
      </c>
      <c r="S40" s="197">
        <v>3.8</v>
      </c>
      <c r="T40" s="197">
        <v>0</v>
      </c>
      <c r="U40" s="197">
        <v>50.01</v>
      </c>
      <c r="V40" s="197">
        <v>4.84</v>
      </c>
      <c r="W40" s="197">
        <v>16.23</v>
      </c>
      <c r="X40" s="197">
        <v>62.6</v>
      </c>
      <c r="Y40" s="197">
        <v>0</v>
      </c>
      <c r="Z40">
        <v>0</v>
      </c>
      <c r="AA40" s="197">
        <v>15.19</v>
      </c>
      <c r="AB40" s="197">
        <v>0</v>
      </c>
      <c r="AC40" s="197">
        <v>0</v>
      </c>
      <c r="AD40" s="197">
        <v>0</v>
      </c>
      <c r="AE40" s="197">
        <v>45.1</v>
      </c>
      <c r="AF40" s="197">
        <v>0</v>
      </c>
      <c r="AG40" s="197">
        <v>0</v>
      </c>
      <c r="AH40" s="197">
        <v>0</v>
      </c>
      <c r="AI40" s="197">
        <v>75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75.95</v>
      </c>
      <c r="AQ40" s="197">
        <v>31.41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386.52</v>
      </c>
      <c r="L41" s="197">
        <v>1.93</v>
      </c>
      <c r="M41" s="197">
        <v>41.53</v>
      </c>
      <c r="N41" s="197">
        <v>24.86</v>
      </c>
      <c r="O41" s="197">
        <v>70.819999999999993</v>
      </c>
      <c r="P41" s="197">
        <v>19.690000000000001</v>
      </c>
      <c r="Q41" s="197">
        <v>3.87</v>
      </c>
      <c r="R41" s="197">
        <v>13.05</v>
      </c>
      <c r="S41" s="197">
        <v>4.8099999999999996</v>
      </c>
      <c r="T41" s="197">
        <v>0</v>
      </c>
      <c r="U41" s="197">
        <v>50.01</v>
      </c>
      <c r="V41" s="197">
        <v>4.84</v>
      </c>
      <c r="W41" s="197">
        <v>16.23</v>
      </c>
      <c r="X41" s="197">
        <v>62.6</v>
      </c>
      <c r="Y41" s="197">
        <v>0</v>
      </c>
      <c r="Z41">
        <v>0</v>
      </c>
      <c r="AA41" s="197">
        <v>15.19</v>
      </c>
      <c r="AB41" s="197">
        <v>0</v>
      </c>
      <c r="AC41" s="197">
        <v>0</v>
      </c>
      <c r="AD41" s="197">
        <v>0</v>
      </c>
      <c r="AE41" s="197">
        <v>45.1</v>
      </c>
      <c r="AF41" s="197">
        <v>0</v>
      </c>
      <c r="AG41" s="197">
        <v>0</v>
      </c>
      <c r="AH41" s="197">
        <v>0</v>
      </c>
      <c r="AI41" s="197">
        <v>75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75.95</v>
      </c>
      <c r="AQ41" s="197">
        <v>31.41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410.67</v>
      </c>
      <c r="L42" s="197">
        <v>1.93</v>
      </c>
      <c r="M42" s="197">
        <v>41.53</v>
      </c>
      <c r="N42" s="197">
        <v>24.86</v>
      </c>
      <c r="O42" s="197">
        <v>70.819999999999993</v>
      </c>
      <c r="P42" s="197">
        <v>19.690000000000001</v>
      </c>
      <c r="Q42" s="197">
        <v>3.87</v>
      </c>
      <c r="R42" s="197">
        <v>13.05</v>
      </c>
      <c r="S42" s="197">
        <v>4.83</v>
      </c>
      <c r="T42" s="197">
        <v>0</v>
      </c>
      <c r="U42" s="197">
        <v>50.01</v>
      </c>
      <c r="V42" s="197">
        <v>4.84</v>
      </c>
      <c r="W42" s="197">
        <v>16.23</v>
      </c>
      <c r="X42" s="197">
        <v>62.6</v>
      </c>
      <c r="Y42" s="197">
        <v>0</v>
      </c>
      <c r="Z42">
        <v>0</v>
      </c>
      <c r="AA42" s="197">
        <v>15.19</v>
      </c>
      <c r="AB42" s="197">
        <v>0</v>
      </c>
      <c r="AC42" s="197">
        <v>0</v>
      </c>
      <c r="AD42" s="197">
        <v>0</v>
      </c>
      <c r="AE42" s="197">
        <v>45.1</v>
      </c>
      <c r="AF42" s="197">
        <v>0</v>
      </c>
      <c r="AG42" s="197">
        <v>0</v>
      </c>
      <c r="AH42" s="197">
        <v>0</v>
      </c>
      <c r="AI42" s="197">
        <v>75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75.95</v>
      </c>
      <c r="AQ42" s="197">
        <v>31.41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434.83</v>
      </c>
      <c r="L43" s="197">
        <v>1.93</v>
      </c>
      <c r="M43" s="197">
        <v>41.53</v>
      </c>
      <c r="N43" s="197">
        <v>24.86</v>
      </c>
      <c r="O43" s="197">
        <v>70.819999999999993</v>
      </c>
      <c r="P43" s="197">
        <v>19.690000000000001</v>
      </c>
      <c r="Q43" s="197">
        <v>3.87</v>
      </c>
      <c r="R43" s="197">
        <v>10.45</v>
      </c>
      <c r="S43" s="197">
        <v>4.83</v>
      </c>
      <c r="T43" s="197">
        <v>0</v>
      </c>
      <c r="U43" s="197">
        <v>50.01</v>
      </c>
      <c r="V43" s="197">
        <v>4.84</v>
      </c>
      <c r="W43" s="197">
        <v>16.23</v>
      </c>
      <c r="X43" s="197">
        <v>62.6</v>
      </c>
      <c r="Y43" s="197">
        <v>0</v>
      </c>
      <c r="Z43">
        <v>0</v>
      </c>
      <c r="AA43" s="197">
        <v>13.56</v>
      </c>
      <c r="AB43" s="197">
        <v>0</v>
      </c>
      <c r="AC43" s="197">
        <v>0</v>
      </c>
      <c r="AD43" s="197">
        <v>0</v>
      </c>
      <c r="AE43" s="197">
        <v>43.68</v>
      </c>
      <c r="AF43" s="197">
        <v>0</v>
      </c>
      <c r="AG43" s="197">
        <v>0</v>
      </c>
      <c r="AH43" s="197">
        <v>0</v>
      </c>
      <c r="AI43" s="197">
        <v>75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75.95</v>
      </c>
      <c r="AQ43" s="197">
        <v>31.41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434.83</v>
      </c>
      <c r="L44" s="197">
        <v>1.93</v>
      </c>
      <c r="M44" s="197">
        <v>41.53</v>
      </c>
      <c r="N44" s="197">
        <v>24.86</v>
      </c>
      <c r="O44" s="197">
        <v>70.819999999999993</v>
      </c>
      <c r="P44" s="197">
        <v>19.690000000000001</v>
      </c>
      <c r="Q44" s="197">
        <v>3.87</v>
      </c>
      <c r="R44" s="197">
        <v>10.45</v>
      </c>
      <c r="S44" s="197">
        <v>4.83</v>
      </c>
      <c r="T44" s="197">
        <v>0</v>
      </c>
      <c r="U44" s="197">
        <v>50.01</v>
      </c>
      <c r="V44" s="197">
        <v>4.84</v>
      </c>
      <c r="W44" s="197">
        <v>16.23</v>
      </c>
      <c r="X44" s="197">
        <v>62.6</v>
      </c>
      <c r="Y44" s="197">
        <v>0</v>
      </c>
      <c r="Z44">
        <v>0</v>
      </c>
      <c r="AA44" s="197">
        <v>13.56</v>
      </c>
      <c r="AB44" s="197">
        <v>0</v>
      </c>
      <c r="AC44" s="197">
        <v>0</v>
      </c>
      <c r="AD44" s="197">
        <v>0</v>
      </c>
      <c r="AE44" s="197">
        <v>43.68</v>
      </c>
      <c r="AF44" s="197">
        <v>0</v>
      </c>
      <c r="AG44" s="197">
        <v>0</v>
      </c>
      <c r="AH44" s="197">
        <v>0</v>
      </c>
      <c r="AI44" s="197">
        <v>75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75.95</v>
      </c>
      <c r="AQ44" s="197">
        <v>31.41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434.84</v>
      </c>
      <c r="L45" s="197">
        <v>1.93</v>
      </c>
      <c r="M45" s="197">
        <v>41.53</v>
      </c>
      <c r="N45" s="197">
        <v>24.86</v>
      </c>
      <c r="O45" s="197">
        <v>70.819999999999993</v>
      </c>
      <c r="P45" s="197">
        <v>19.690000000000001</v>
      </c>
      <c r="Q45" s="197">
        <v>3.87</v>
      </c>
      <c r="R45" s="197">
        <v>10.45</v>
      </c>
      <c r="S45" s="197">
        <v>4.83</v>
      </c>
      <c r="T45" s="197">
        <v>0</v>
      </c>
      <c r="U45" s="197">
        <v>50.01</v>
      </c>
      <c r="V45" s="197">
        <v>4.84</v>
      </c>
      <c r="W45" s="197">
        <v>16.23</v>
      </c>
      <c r="X45" s="197">
        <v>62.6</v>
      </c>
      <c r="Y45" s="197">
        <v>0</v>
      </c>
      <c r="Z45">
        <v>0</v>
      </c>
      <c r="AA45" s="197">
        <v>13.56</v>
      </c>
      <c r="AB45" s="197">
        <v>0</v>
      </c>
      <c r="AC45" s="197">
        <v>0</v>
      </c>
      <c r="AD45" s="197">
        <v>0</v>
      </c>
      <c r="AE45" s="197">
        <v>43.68</v>
      </c>
      <c r="AF45" s="197">
        <v>0</v>
      </c>
      <c r="AG45" s="197">
        <v>0</v>
      </c>
      <c r="AH45" s="197">
        <v>0</v>
      </c>
      <c r="AI45" s="197">
        <v>75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75.95</v>
      </c>
      <c r="AQ45" s="197">
        <v>31.41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459</v>
      </c>
      <c r="L46" s="197">
        <v>1.93</v>
      </c>
      <c r="M46" s="197">
        <v>41.53</v>
      </c>
      <c r="N46" s="197">
        <v>24.86</v>
      </c>
      <c r="O46" s="197">
        <v>70.819999999999993</v>
      </c>
      <c r="P46" s="197">
        <v>19.690000000000001</v>
      </c>
      <c r="Q46" s="197">
        <v>3.87</v>
      </c>
      <c r="R46" s="197">
        <v>10.45</v>
      </c>
      <c r="S46" s="197">
        <v>4.83</v>
      </c>
      <c r="T46" s="197">
        <v>0</v>
      </c>
      <c r="U46" s="197">
        <v>50.01</v>
      </c>
      <c r="V46" s="197">
        <v>4.84</v>
      </c>
      <c r="W46" s="197">
        <v>16.23</v>
      </c>
      <c r="X46" s="197">
        <v>62.6</v>
      </c>
      <c r="Y46" s="197">
        <v>0</v>
      </c>
      <c r="Z46">
        <v>0</v>
      </c>
      <c r="AA46" s="197">
        <v>12.58</v>
      </c>
      <c r="AB46" s="197">
        <v>0</v>
      </c>
      <c r="AC46" s="197">
        <v>0</v>
      </c>
      <c r="AD46" s="197">
        <v>0</v>
      </c>
      <c r="AE46" s="197">
        <v>43.68</v>
      </c>
      <c r="AF46" s="197">
        <v>0</v>
      </c>
      <c r="AG46" s="197">
        <v>0</v>
      </c>
      <c r="AH46" s="197">
        <v>0</v>
      </c>
      <c r="AI46" s="197">
        <v>75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75.95</v>
      </c>
      <c r="AQ46" s="197">
        <v>31.41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458.99</v>
      </c>
      <c r="L47" s="197">
        <v>1.93</v>
      </c>
      <c r="M47" s="197">
        <v>41.53</v>
      </c>
      <c r="N47" s="197">
        <v>24.86</v>
      </c>
      <c r="O47" s="197">
        <v>70.819999999999993</v>
      </c>
      <c r="P47" s="197">
        <v>19.690000000000001</v>
      </c>
      <c r="Q47" s="197">
        <v>3.87</v>
      </c>
      <c r="R47" s="197">
        <v>10.45</v>
      </c>
      <c r="S47" s="197">
        <v>4.83</v>
      </c>
      <c r="T47" s="197">
        <v>0</v>
      </c>
      <c r="U47" s="197">
        <v>50.01</v>
      </c>
      <c r="V47" s="197">
        <v>4.84</v>
      </c>
      <c r="W47" s="197">
        <v>16.23</v>
      </c>
      <c r="X47" s="197">
        <v>62.6</v>
      </c>
      <c r="Y47" s="197">
        <v>0</v>
      </c>
      <c r="Z47">
        <v>0</v>
      </c>
      <c r="AA47" s="197">
        <v>12.58</v>
      </c>
      <c r="AB47" s="197">
        <v>0</v>
      </c>
      <c r="AC47" s="197">
        <v>0</v>
      </c>
      <c r="AD47" s="197">
        <v>0</v>
      </c>
      <c r="AE47" s="197">
        <v>43.68</v>
      </c>
      <c r="AF47" s="197">
        <v>0</v>
      </c>
      <c r="AG47" s="197">
        <v>0</v>
      </c>
      <c r="AH47" s="197">
        <v>0</v>
      </c>
      <c r="AI47" s="197">
        <v>75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75.95</v>
      </c>
      <c r="AQ47" s="197">
        <v>31.41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458.99</v>
      </c>
      <c r="L48" s="197">
        <v>1.93</v>
      </c>
      <c r="M48" s="197">
        <v>41.53</v>
      </c>
      <c r="N48" s="197">
        <v>24.86</v>
      </c>
      <c r="O48" s="197">
        <v>70.819999999999993</v>
      </c>
      <c r="P48" s="197">
        <v>19.690000000000001</v>
      </c>
      <c r="Q48" s="197">
        <v>3.87</v>
      </c>
      <c r="R48" s="197">
        <v>10.45</v>
      </c>
      <c r="S48" s="197">
        <v>4.83</v>
      </c>
      <c r="T48" s="197">
        <v>0</v>
      </c>
      <c r="U48" s="197">
        <v>50.01</v>
      </c>
      <c r="V48" s="197">
        <v>4.84</v>
      </c>
      <c r="W48" s="197">
        <v>16.23</v>
      </c>
      <c r="X48" s="197">
        <v>62.6</v>
      </c>
      <c r="Y48" s="197">
        <v>0</v>
      </c>
      <c r="Z48">
        <v>0</v>
      </c>
      <c r="AA48" s="197">
        <v>12.58</v>
      </c>
      <c r="AB48" s="197">
        <v>0</v>
      </c>
      <c r="AC48" s="197">
        <v>0</v>
      </c>
      <c r="AD48" s="197">
        <v>0</v>
      </c>
      <c r="AE48" s="197">
        <v>43.68</v>
      </c>
      <c r="AF48" s="197">
        <v>0</v>
      </c>
      <c r="AG48" s="197">
        <v>0</v>
      </c>
      <c r="AH48" s="197">
        <v>0</v>
      </c>
      <c r="AI48" s="197">
        <v>75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75.95</v>
      </c>
      <c r="AQ48" s="197">
        <v>31.41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458.99</v>
      </c>
      <c r="L49" s="197">
        <v>1.93</v>
      </c>
      <c r="M49" s="197">
        <v>41.53</v>
      </c>
      <c r="N49" s="197">
        <v>24.86</v>
      </c>
      <c r="O49" s="197">
        <v>70.819999999999993</v>
      </c>
      <c r="P49" s="197">
        <v>19.690000000000001</v>
      </c>
      <c r="Q49" s="197">
        <v>3.87</v>
      </c>
      <c r="R49" s="197">
        <v>10.45</v>
      </c>
      <c r="S49" s="197">
        <v>4.83</v>
      </c>
      <c r="T49" s="197">
        <v>0</v>
      </c>
      <c r="U49" s="197">
        <v>50.01</v>
      </c>
      <c r="V49" s="197">
        <v>4.84</v>
      </c>
      <c r="W49" s="197">
        <v>16.23</v>
      </c>
      <c r="X49" s="197">
        <v>55.29</v>
      </c>
      <c r="Y49" s="197">
        <v>0</v>
      </c>
      <c r="Z49">
        <v>0</v>
      </c>
      <c r="AA49" s="197">
        <v>12.58</v>
      </c>
      <c r="AB49" s="197">
        <v>0</v>
      </c>
      <c r="AC49" s="197">
        <v>0</v>
      </c>
      <c r="AD49" s="197">
        <v>0</v>
      </c>
      <c r="AE49" s="197">
        <v>43.68</v>
      </c>
      <c r="AF49" s="197">
        <v>0</v>
      </c>
      <c r="AG49" s="197">
        <v>0</v>
      </c>
      <c r="AH49" s="197">
        <v>0</v>
      </c>
      <c r="AI49" s="197">
        <v>75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75.95</v>
      </c>
      <c r="AQ49" s="197">
        <v>31.41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458.99</v>
      </c>
      <c r="L50" s="197">
        <v>1.93</v>
      </c>
      <c r="M50" s="197">
        <v>41.53</v>
      </c>
      <c r="N50" s="197">
        <v>24.86</v>
      </c>
      <c r="O50" s="197">
        <v>70.819999999999993</v>
      </c>
      <c r="P50" s="197">
        <v>19.690000000000001</v>
      </c>
      <c r="Q50" s="197">
        <v>3.87</v>
      </c>
      <c r="R50" s="197">
        <v>10.45</v>
      </c>
      <c r="S50" s="197">
        <v>4.83</v>
      </c>
      <c r="T50" s="197">
        <v>0</v>
      </c>
      <c r="U50" s="197">
        <v>50.01</v>
      </c>
      <c r="V50" s="197">
        <v>4.84</v>
      </c>
      <c r="W50" s="197">
        <v>16.23</v>
      </c>
      <c r="X50" s="197">
        <v>45.38</v>
      </c>
      <c r="Y50" s="197">
        <v>0</v>
      </c>
      <c r="Z50">
        <v>0</v>
      </c>
      <c r="AA50" s="197">
        <v>12.58</v>
      </c>
      <c r="AB50" s="197">
        <v>0</v>
      </c>
      <c r="AC50" s="197">
        <v>0</v>
      </c>
      <c r="AD50" s="197">
        <v>0</v>
      </c>
      <c r="AE50" s="197">
        <v>43.68</v>
      </c>
      <c r="AF50" s="197">
        <v>0</v>
      </c>
      <c r="AG50" s="197">
        <v>0</v>
      </c>
      <c r="AH50" s="197">
        <v>0</v>
      </c>
      <c r="AI50" s="197">
        <v>75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75.95</v>
      </c>
      <c r="AQ50" s="197">
        <v>31.41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458.99</v>
      </c>
      <c r="L51" s="197">
        <v>1.93</v>
      </c>
      <c r="M51" s="197">
        <v>41.53</v>
      </c>
      <c r="N51" s="197">
        <v>24.86</v>
      </c>
      <c r="O51" s="197">
        <v>70.819999999999993</v>
      </c>
      <c r="P51" s="197">
        <v>19.690000000000001</v>
      </c>
      <c r="Q51" s="197">
        <v>3.87</v>
      </c>
      <c r="R51" s="197">
        <v>10.45</v>
      </c>
      <c r="S51" s="197">
        <v>4.83</v>
      </c>
      <c r="T51" s="197">
        <v>0</v>
      </c>
      <c r="U51" s="197">
        <v>50.01</v>
      </c>
      <c r="V51" s="197">
        <v>4.84</v>
      </c>
      <c r="W51" s="197">
        <v>16.23</v>
      </c>
      <c r="X51" s="197">
        <v>35.619999999999997</v>
      </c>
      <c r="Y51" s="197">
        <v>0</v>
      </c>
      <c r="Z51">
        <v>0</v>
      </c>
      <c r="AA51" s="197">
        <v>12.58</v>
      </c>
      <c r="AB51" s="197">
        <v>0</v>
      </c>
      <c r="AC51" s="197">
        <v>0</v>
      </c>
      <c r="AD51" s="197">
        <v>0</v>
      </c>
      <c r="AE51" s="197">
        <v>43.68</v>
      </c>
      <c r="AF51" s="197">
        <v>0</v>
      </c>
      <c r="AG51" s="197">
        <v>0</v>
      </c>
      <c r="AH51" s="197">
        <v>0</v>
      </c>
      <c r="AI51" s="197">
        <v>75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75.95</v>
      </c>
      <c r="AQ51" s="197">
        <v>31.41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458.99</v>
      </c>
      <c r="L52" s="197">
        <v>1.93</v>
      </c>
      <c r="M52" s="197">
        <v>41.53</v>
      </c>
      <c r="N52" s="197">
        <v>24.86</v>
      </c>
      <c r="O52" s="197">
        <v>70.819999999999993</v>
      </c>
      <c r="P52" s="197">
        <v>19.690000000000001</v>
      </c>
      <c r="Q52" s="197">
        <v>3.87</v>
      </c>
      <c r="R52" s="197">
        <v>10.45</v>
      </c>
      <c r="S52" s="197">
        <v>4.83</v>
      </c>
      <c r="T52" s="197">
        <v>0</v>
      </c>
      <c r="U52" s="197">
        <v>50.01</v>
      </c>
      <c r="V52" s="197">
        <v>4.84</v>
      </c>
      <c r="W52" s="197">
        <v>16.23</v>
      </c>
      <c r="X52" s="197">
        <v>35.619999999999997</v>
      </c>
      <c r="Y52" s="197">
        <v>0</v>
      </c>
      <c r="Z52">
        <v>0</v>
      </c>
      <c r="AA52" s="197">
        <v>12.58</v>
      </c>
      <c r="AB52" s="197">
        <v>0</v>
      </c>
      <c r="AC52" s="197">
        <v>0</v>
      </c>
      <c r="AD52" s="197">
        <v>0</v>
      </c>
      <c r="AE52" s="197">
        <v>43.68</v>
      </c>
      <c r="AF52" s="197">
        <v>0</v>
      </c>
      <c r="AG52" s="197">
        <v>0</v>
      </c>
      <c r="AH52" s="197">
        <v>0</v>
      </c>
      <c r="AI52" s="197">
        <v>75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75.95</v>
      </c>
      <c r="AQ52" s="197">
        <v>31.41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458.99</v>
      </c>
      <c r="L53" s="197">
        <v>1.93</v>
      </c>
      <c r="M53" s="197">
        <v>41.53</v>
      </c>
      <c r="N53" s="197">
        <v>24.86</v>
      </c>
      <c r="O53" s="197">
        <v>70.819999999999993</v>
      </c>
      <c r="P53" s="197">
        <v>19.690000000000001</v>
      </c>
      <c r="Q53" s="197">
        <v>3.87</v>
      </c>
      <c r="R53" s="197">
        <v>10.45</v>
      </c>
      <c r="S53" s="197">
        <v>4.83</v>
      </c>
      <c r="T53" s="197">
        <v>0</v>
      </c>
      <c r="U53" s="197">
        <v>50.01</v>
      </c>
      <c r="V53" s="197">
        <v>4.84</v>
      </c>
      <c r="W53" s="197">
        <v>16.23</v>
      </c>
      <c r="X53" s="197">
        <v>35.619999999999997</v>
      </c>
      <c r="Y53" s="197">
        <v>0</v>
      </c>
      <c r="Z53">
        <v>0</v>
      </c>
      <c r="AA53" s="197">
        <v>12.58</v>
      </c>
      <c r="AB53" s="197">
        <v>0</v>
      </c>
      <c r="AC53" s="197">
        <v>0</v>
      </c>
      <c r="AD53" s="197">
        <v>0</v>
      </c>
      <c r="AE53" s="197">
        <v>43.68</v>
      </c>
      <c r="AF53" s="197">
        <v>0</v>
      </c>
      <c r="AG53" s="197">
        <v>0</v>
      </c>
      <c r="AH53" s="197">
        <v>0</v>
      </c>
      <c r="AI53" s="197">
        <v>109.03</v>
      </c>
      <c r="AJ53" s="197">
        <v>0</v>
      </c>
      <c r="AK53" s="197">
        <v>0</v>
      </c>
      <c r="AL53" s="197">
        <v>0</v>
      </c>
      <c r="AM53" s="197">
        <v>0</v>
      </c>
      <c r="AN53" s="197">
        <v>30</v>
      </c>
      <c r="AO53">
        <v>0</v>
      </c>
      <c r="AP53" s="197">
        <v>75.95</v>
      </c>
      <c r="AQ53" s="197">
        <v>31.41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458.99</v>
      </c>
      <c r="L54" s="197">
        <v>1.93</v>
      </c>
      <c r="M54" s="197">
        <v>41.53</v>
      </c>
      <c r="N54" s="197">
        <v>24.86</v>
      </c>
      <c r="O54" s="197">
        <v>70.819999999999993</v>
      </c>
      <c r="P54" s="197">
        <v>19.690000000000001</v>
      </c>
      <c r="Q54" s="197">
        <v>3.87</v>
      </c>
      <c r="R54" s="197">
        <v>10.45</v>
      </c>
      <c r="S54" s="197">
        <v>4.83</v>
      </c>
      <c r="T54" s="197">
        <v>0</v>
      </c>
      <c r="U54" s="197">
        <v>50.01</v>
      </c>
      <c r="V54" s="197">
        <v>4.84</v>
      </c>
      <c r="W54" s="197">
        <v>16.23</v>
      </c>
      <c r="X54" s="197">
        <v>35.619999999999997</v>
      </c>
      <c r="Y54" s="197">
        <v>0</v>
      </c>
      <c r="Z54">
        <v>0</v>
      </c>
      <c r="AA54" s="197">
        <v>12.58</v>
      </c>
      <c r="AB54" s="197">
        <v>0</v>
      </c>
      <c r="AC54" s="197">
        <v>0</v>
      </c>
      <c r="AD54" s="197">
        <v>0</v>
      </c>
      <c r="AE54" s="197">
        <v>43.68</v>
      </c>
      <c r="AF54" s="197">
        <v>0</v>
      </c>
      <c r="AG54" s="197">
        <v>0</v>
      </c>
      <c r="AH54" s="197">
        <v>0</v>
      </c>
      <c r="AI54" s="197">
        <v>109.03</v>
      </c>
      <c r="AJ54" s="197">
        <v>0</v>
      </c>
      <c r="AK54" s="197">
        <v>0</v>
      </c>
      <c r="AL54" s="197">
        <v>0</v>
      </c>
      <c r="AM54" s="197">
        <v>0</v>
      </c>
      <c r="AN54" s="197">
        <v>30</v>
      </c>
      <c r="AO54">
        <v>0</v>
      </c>
      <c r="AP54" s="197">
        <v>75.95</v>
      </c>
      <c r="AQ54" s="197">
        <v>31.41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410.68</v>
      </c>
      <c r="L55" s="197">
        <v>3.32</v>
      </c>
      <c r="M55" s="197">
        <v>41.53</v>
      </c>
      <c r="N55" s="197">
        <v>24.86</v>
      </c>
      <c r="O55" s="197">
        <v>70.819999999999993</v>
      </c>
      <c r="P55" s="197">
        <v>19.690000000000001</v>
      </c>
      <c r="Q55" s="197">
        <v>4.08</v>
      </c>
      <c r="R55" s="197">
        <v>10.45</v>
      </c>
      <c r="S55" s="197">
        <v>5</v>
      </c>
      <c r="T55" s="197">
        <v>0</v>
      </c>
      <c r="U55" s="197">
        <v>50.01</v>
      </c>
      <c r="V55" s="197">
        <v>4.84</v>
      </c>
      <c r="W55" s="197">
        <v>16.23</v>
      </c>
      <c r="X55" s="197">
        <v>35.619999999999997</v>
      </c>
      <c r="Y55" s="197">
        <v>0</v>
      </c>
      <c r="Z55">
        <v>0</v>
      </c>
      <c r="AA55" s="197">
        <v>11.61</v>
      </c>
      <c r="AB55" s="197">
        <v>0</v>
      </c>
      <c r="AC55" s="197">
        <v>0</v>
      </c>
      <c r="AD55" s="197">
        <v>0</v>
      </c>
      <c r="AE55" s="197">
        <v>43.68</v>
      </c>
      <c r="AF55" s="197">
        <v>0</v>
      </c>
      <c r="AG55" s="197">
        <v>0</v>
      </c>
      <c r="AH55" s="197">
        <v>0</v>
      </c>
      <c r="AI55" s="197">
        <v>122.59</v>
      </c>
      <c r="AJ55" s="197">
        <v>0</v>
      </c>
      <c r="AK55" s="197">
        <v>0</v>
      </c>
      <c r="AL55" s="197">
        <v>0</v>
      </c>
      <c r="AM55" s="197">
        <v>0</v>
      </c>
      <c r="AN55" s="197">
        <v>30</v>
      </c>
      <c r="AO55">
        <v>0</v>
      </c>
      <c r="AP55" s="197">
        <v>75.95</v>
      </c>
      <c r="AQ55" s="197">
        <v>31.41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386.52</v>
      </c>
      <c r="L56" s="197">
        <v>1.93</v>
      </c>
      <c r="M56" s="197">
        <v>41.53</v>
      </c>
      <c r="N56" s="197">
        <v>24.86</v>
      </c>
      <c r="O56" s="197">
        <v>70.819999999999993</v>
      </c>
      <c r="P56" s="197">
        <v>19.690000000000001</v>
      </c>
      <c r="Q56" s="197">
        <v>3.87</v>
      </c>
      <c r="R56" s="197">
        <v>10.45</v>
      </c>
      <c r="S56" s="197">
        <v>4.83</v>
      </c>
      <c r="T56" s="197">
        <v>0</v>
      </c>
      <c r="U56" s="197">
        <v>50.01</v>
      </c>
      <c r="V56" s="197">
        <v>4.84</v>
      </c>
      <c r="W56" s="197">
        <v>16.23</v>
      </c>
      <c r="X56" s="197">
        <v>35.619999999999997</v>
      </c>
      <c r="Y56" s="197">
        <v>0</v>
      </c>
      <c r="Z56">
        <v>0</v>
      </c>
      <c r="AA56" s="197">
        <v>11.61</v>
      </c>
      <c r="AB56" s="197">
        <v>0</v>
      </c>
      <c r="AC56" s="197">
        <v>0</v>
      </c>
      <c r="AD56" s="197">
        <v>0</v>
      </c>
      <c r="AE56" s="197">
        <v>43.68</v>
      </c>
      <c r="AF56" s="197">
        <v>0</v>
      </c>
      <c r="AG56" s="197">
        <v>0</v>
      </c>
      <c r="AH56" s="197">
        <v>0</v>
      </c>
      <c r="AI56" s="197">
        <v>122.59</v>
      </c>
      <c r="AJ56" s="197">
        <v>0</v>
      </c>
      <c r="AK56" s="197">
        <v>0</v>
      </c>
      <c r="AL56" s="197">
        <v>0</v>
      </c>
      <c r="AM56" s="197">
        <v>0</v>
      </c>
      <c r="AN56" s="197">
        <v>30</v>
      </c>
      <c r="AO56">
        <v>0</v>
      </c>
      <c r="AP56" s="197">
        <v>75.95</v>
      </c>
      <c r="AQ56" s="197">
        <v>31.41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385.5</v>
      </c>
      <c r="L57" s="197">
        <v>1.68</v>
      </c>
      <c r="M57" s="197">
        <v>41.53</v>
      </c>
      <c r="N57" s="197">
        <v>24.86</v>
      </c>
      <c r="O57" s="197">
        <v>70.819999999999993</v>
      </c>
      <c r="P57" s="197">
        <v>19.690000000000001</v>
      </c>
      <c r="Q57" s="197">
        <v>3.79</v>
      </c>
      <c r="R57" s="197">
        <v>10.45</v>
      </c>
      <c r="S57" s="197">
        <v>4.74</v>
      </c>
      <c r="T57" s="197">
        <v>0</v>
      </c>
      <c r="U57" s="197">
        <v>50.01</v>
      </c>
      <c r="V57" s="197">
        <v>4.84</v>
      </c>
      <c r="W57" s="197">
        <v>16.23</v>
      </c>
      <c r="X57" s="197">
        <v>35.619999999999997</v>
      </c>
      <c r="Y57" s="197">
        <v>0</v>
      </c>
      <c r="Z57">
        <v>0</v>
      </c>
      <c r="AA57" s="197">
        <v>11.61</v>
      </c>
      <c r="AB57" s="197">
        <v>0</v>
      </c>
      <c r="AC57" s="197">
        <v>0</v>
      </c>
      <c r="AD57" s="197">
        <v>0</v>
      </c>
      <c r="AE57" s="197">
        <v>41.75</v>
      </c>
      <c r="AF57" s="197">
        <v>0</v>
      </c>
      <c r="AG57" s="197">
        <v>0</v>
      </c>
      <c r="AH57" s="197">
        <v>0</v>
      </c>
      <c r="AI57" s="197">
        <v>122.59</v>
      </c>
      <c r="AJ57" s="197">
        <v>0</v>
      </c>
      <c r="AK57" s="197">
        <v>0</v>
      </c>
      <c r="AL57" s="197">
        <v>0</v>
      </c>
      <c r="AM57" s="197">
        <v>0</v>
      </c>
      <c r="AN57" s="197">
        <v>30</v>
      </c>
      <c r="AO57">
        <v>0</v>
      </c>
      <c r="AP57" s="197">
        <v>75.95</v>
      </c>
      <c r="AQ57" s="197">
        <v>31.41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410.68</v>
      </c>
      <c r="L58" s="197">
        <v>1.74</v>
      </c>
      <c r="M58" s="197">
        <v>41.53</v>
      </c>
      <c r="N58" s="197">
        <v>24.86</v>
      </c>
      <c r="O58" s="197">
        <v>70.819999999999993</v>
      </c>
      <c r="P58" s="197">
        <v>19.690000000000001</v>
      </c>
      <c r="Q58" s="197">
        <v>3.86</v>
      </c>
      <c r="R58" s="197">
        <v>10.45</v>
      </c>
      <c r="S58" s="197">
        <v>4.83</v>
      </c>
      <c r="T58" s="197">
        <v>0</v>
      </c>
      <c r="U58" s="197">
        <v>50.01</v>
      </c>
      <c r="V58" s="197">
        <v>4.84</v>
      </c>
      <c r="W58" s="197">
        <v>16.23</v>
      </c>
      <c r="X58" s="197">
        <v>35.619999999999997</v>
      </c>
      <c r="Y58" s="197">
        <v>0</v>
      </c>
      <c r="Z58">
        <v>0</v>
      </c>
      <c r="AA58" s="197">
        <v>11.61</v>
      </c>
      <c r="AB58" s="197">
        <v>0</v>
      </c>
      <c r="AC58" s="197">
        <v>0</v>
      </c>
      <c r="AD58" s="197">
        <v>0</v>
      </c>
      <c r="AE58" s="197">
        <v>41.75</v>
      </c>
      <c r="AF58" s="197">
        <v>0</v>
      </c>
      <c r="AG58" s="197">
        <v>0</v>
      </c>
      <c r="AH58" s="197">
        <v>0</v>
      </c>
      <c r="AI58" s="197">
        <v>122.59</v>
      </c>
      <c r="AJ58" s="197">
        <v>0</v>
      </c>
      <c r="AK58" s="197">
        <v>0</v>
      </c>
      <c r="AL58" s="197">
        <v>0</v>
      </c>
      <c r="AM58" s="197">
        <v>0</v>
      </c>
      <c r="AN58" s="197">
        <v>30</v>
      </c>
      <c r="AO58">
        <v>0</v>
      </c>
      <c r="AP58" s="197">
        <v>75.95</v>
      </c>
      <c r="AQ58" s="197">
        <v>31.41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434.83</v>
      </c>
      <c r="L59" s="197">
        <v>1.93</v>
      </c>
      <c r="M59" s="197">
        <v>41.53</v>
      </c>
      <c r="N59" s="197">
        <v>24.86</v>
      </c>
      <c r="O59" s="197">
        <v>70.819999999999993</v>
      </c>
      <c r="P59" s="197">
        <v>19.690000000000001</v>
      </c>
      <c r="Q59" s="197">
        <v>3.87</v>
      </c>
      <c r="R59" s="197">
        <v>10.45</v>
      </c>
      <c r="S59" s="197">
        <v>4.83</v>
      </c>
      <c r="T59" s="197">
        <v>0</v>
      </c>
      <c r="U59" s="197">
        <v>50.01</v>
      </c>
      <c r="V59" s="197">
        <v>4.84</v>
      </c>
      <c r="W59" s="197">
        <v>16.23</v>
      </c>
      <c r="X59" s="197">
        <v>35.619999999999997</v>
      </c>
      <c r="Y59" s="197">
        <v>0</v>
      </c>
      <c r="Z59">
        <v>0</v>
      </c>
      <c r="AA59" s="197">
        <v>11.61</v>
      </c>
      <c r="AB59" s="197">
        <v>0</v>
      </c>
      <c r="AC59" s="197">
        <v>0</v>
      </c>
      <c r="AD59" s="197">
        <v>0</v>
      </c>
      <c r="AE59" s="197">
        <v>41.75</v>
      </c>
      <c r="AF59" s="197">
        <v>0</v>
      </c>
      <c r="AG59" s="197">
        <v>0</v>
      </c>
      <c r="AH59" s="197">
        <v>0</v>
      </c>
      <c r="AI59" s="197">
        <v>109.03</v>
      </c>
      <c r="AJ59" s="197">
        <v>0</v>
      </c>
      <c r="AK59" s="197">
        <v>0</v>
      </c>
      <c r="AL59" s="197">
        <v>0</v>
      </c>
      <c r="AM59" s="197">
        <v>0</v>
      </c>
      <c r="AN59" s="197">
        <v>30</v>
      </c>
      <c r="AO59">
        <v>0</v>
      </c>
      <c r="AP59" s="197">
        <v>75.95</v>
      </c>
      <c r="AQ59" s="197">
        <v>31.41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458.99</v>
      </c>
      <c r="L60" s="197">
        <v>1.93</v>
      </c>
      <c r="M60" s="197">
        <v>41.53</v>
      </c>
      <c r="N60" s="197">
        <v>24.86</v>
      </c>
      <c r="O60" s="197">
        <v>70.819999999999993</v>
      </c>
      <c r="P60" s="197">
        <v>19.690000000000001</v>
      </c>
      <c r="Q60" s="197">
        <v>3.87</v>
      </c>
      <c r="R60" s="197">
        <v>10.45</v>
      </c>
      <c r="S60" s="197">
        <v>4.83</v>
      </c>
      <c r="T60" s="197">
        <v>0</v>
      </c>
      <c r="U60" s="197">
        <v>50.01</v>
      </c>
      <c r="V60" s="197">
        <v>4.84</v>
      </c>
      <c r="W60" s="197">
        <v>16.23</v>
      </c>
      <c r="X60" s="197">
        <v>35.619999999999997</v>
      </c>
      <c r="Y60" s="197">
        <v>0</v>
      </c>
      <c r="Z60">
        <v>0</v>
      </c>
      <c r="AA60" s="197">
        <v>11.61</v>
      </c>
      <c r="AB60" s="197">
        <v>0</v>
      </c>
      <c r="AC60" s="197">
        <v>0</v>
      </c>
      <c r="AD60" s="197">
        <v>0</v>
      </c>
      <c r="AE60" s="197">
        <v>41.75</v>
      </c>
      <c r="AF60" s="197">
        <v>0</v>
      </c>
      <c r="AG60" s="197">
        <v>0</v>
      </c>
      <c r="AH60" s="197">
        <v>0</v>
      </c>
      <c r="AI60" s="197">
        <v>109.03</v>
      </c>
      <c r="AJ60" s="197">
        <v>0</v>
      </c>
      <c r="AK60" s="197">
        <v>0</v>
      </c>
      <c r="AL60" s="197">
        <v>0</v>
      </c>
      <c r="AM60" s="197">
        <v>0</v>
      </c>
      <c r="AN60" s="197">
        <v>30</v>
      </c>
      <c r="AO60">
        <v>0</v>
      </c>
      <c r="AP60" s="197">
        <v>75.95</v>
      </c>
      <c r="AQ60" s="197">
        <v>31.41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492.44</v>
      </c>
      <c r="L61" s="197">
        <v>9.1</v>
      </c>
      <c r="M61" s="197">
        <v>41.53</v>
      </c>
      <c r="N61" s="197">
        <v>24.86</v>
      </c>
      <c r="O61" s="197">
        <v>70.819999999999993</v>
      </c>
      <c r="P61" s="197">
        <v>19.690000000000001</v>
      </c>
      <c r="Q61" s="197">
        <v>8.48</v>
      </c>
      <c r="R61" s="197">
        <v>10.45</v>
      </c>
      <c r="S61" s="197">
        <v>11.2</v>
      </c>
      <c r="T61" s="197">
        <v>0</v>
      </c>
      <c r="U61" s="197">
        <v>50.01</v>
      </c>
      <c r="V61" s="197">
        <v>4.84</v>
      </c>
      <c r="W61" s="197">
        <v>16.23</v>
      </c>
      <c r="X61" s="197">
        <v>35.619999999999997</v>
      </c>
      <c r="Y61" s="197">
        <v>0</v>
      </c>
      <c r="Z61">
        <v>0</v>
      </c>
      <c r="AA61" s="197">
        <v>11.61</v>
      </c>
      <c r="AB61" s="197">
        <v>0</v>
      </c>
      <c r="AC61" s="197">
        <v>0</v>
      </c>
      <c r="AD61" s="197">
        <v>0</v>
      </c>
      <c r="AE61" s="197">
        <v>41.75</v>
      </c>
      <c r="AF61" s="197">
        <v>0</v>
      </c>
      <c r="AG61" s="197">
        <v>0</v>
      </c>
      <c r="AH61" s="197">
        <v>0</v>
      </c>
      <c r="AI61" s="197">
        <v>109.03</v>
      </c>
      <c r="AJ61" s="197">
        <v>0</v>
      </c>
      <c r="AK61" s="197">
        <v>0</v>
      </c>
      <c r="AL61" s="197">
        <v>0</v>
      </c>
      <c r="AM61" s="197">
        <v>0</v>
      </c>
      <c r="AN61" s="197">
        <v>30</v>
      </c>
      <c r="AO61">
        <v>0</v>
      </c>
      <c r="AP61" s="197">
        <v>75.95</v>
      </c>
      <c r="AQ61" s="197">
        <v>31.41</v>
      </c>
      <c r="AR61" s="197">
        <v>41.93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492.44</v>
      </c>
      <c r="L62" s="197">
        <v>9.1</v>
      </c>
      <c r="M62" s="197">
        <v>41.53</v>
      </c>
      <c r="N62" s="197">
        <v>24.86</v>
      </c>
      <c r="O62" s="197">
        <v>70.819999999999993</v>
      </c>
      <c r="P62" s="197">
        <v>19.690000000000001</v>
      </c>
      <c r="Q62" s="197">
        <v>8.48</v>
      </c>
      <c r="R62" s="197">
        <v>10.45</v>
      </c>
      <c r="S62" s="197">
        <v>11.2</v>
      </c>
      <c r="T62" s="197">
        <v>0</v>
      </c>
      <c r="U62" s="197">
        <v>50.01</v>
      </c>
      <c r="V62" s="197">
        <v>4.84</v>
      </c>
      <c r="W62" s="197">
        <v>16.23</v>
      </c>
      <c r="X62" s="197">
        <v>35.619999999999997</v>
      </c>
      <c r="Y62" s="197">
        <v>0</v>
      </c>
      <c r="Z62">
        <v>0</v>
      </c>
      <c r="AA62" s="197">
        <v>11.61</v>
      </c>
      <c r="AB62" s="197">
        <v>0</v>
      </c>
      <c r="AC62" s="197">
        <v>0</v>
      </c>
      <c r="AD62" s="197">
        <v>0</v>
      </c>
      <c r="AE62" s="197">
        <v>41.75</v>
      </c>
      <c r="AF62" s="197">
        <v>0</v>
      </c>
      <c r="AG62" s="197">
        <v>0</v>
      </c>
      <c r="AH62" s="197">
        <v>0</v>
      </c>
      <c r="AI62" s="197">
        <v>114.39</v>
      </c>
      <c r="AJ62" s="197">
        <v>0</v>
      </c>
      <c r="AK62" s="197">
        <v>0</v>
      </c>
      <c r="AL62" s="197">
        <v>0</v>
      </c>
      <c r="AM62" s="197">
        <v>150</v>
      </c>
      <c r="AN62" s="197">
        <v>0</v>
      </c>
      <c r="AO62">
        <v>0</v>
      </c>
      <c r="AP62" s="197">
        <v>75.95</v>
      </c>
      <c r="AQ62" s="197">
        <v>31.41</v>
      </c>
      <c r="AR62" s="197">
        <v>41.93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343.04</v>
      </c>
      <c r="L63" s="197">
        <v>2.87</v>
      </c>
      <c r="M63" s="197">
        <v>41.53</v>
      </c>
      <c r="N63" s="197">
        <v>24.86</v>
      </c>
      <c r="O63" s="197">
        <v>70.819999999999993</v>
      </c>
      <c r="P63" s="197">
        <v>19.690000000000001</v>
      </c>
      <c r="Q63" s="197">
        <v>3.87</v>
      </c>
      <c r="R63" s="197">
        <v>10.45</v>
      </c>
      <c r="S63" s="197">
        <v>4.83</v>
      </c>
      <c r="T63" s="197">
        <v>0</v>
      </c>
      <c r="U63" s="197">
        <v>50.01</v>
      </c>
      <c r="V63" s="197">
        <v>4.84</v>
      </c>
      <c r="W63" s="197">
        <v>16.23</v>
      </c>
      <c r="X63" s="197">
        <v>35.619999999999997</v>
      </c>
      <c r="Y63" s="197">
        <v>0</v>
      </c>
      <c r="Z63">
        <v>0</v>
      </c>
      <c r="AA63" s="197">
        <v>11.61</v>
      </c>
      <c r="AB63" s="197">
        <v>0</v>
      </c>
      <c r="AC63" s="197">
        <v>0</v>
      </c>
      <c r="AD63" s="197">
        <v>0</v>
      </c>
      <c r="AE63" s="197">
        <v>41.75</v>
      </c>
      <c r="AF63" s="197">
        <v>0</v>
      </c>
      <c r="AG63" s="197">
        <v>0</v>
      </c>
      <c r="AH63" s="197">
        <v>0</v>
      </c>
      <c r="AI63" s="197">
        <v>114.39</v>
      </c>
      <c r="AJ63" s="197">
        <v>0</v>
      </c>
      <c r="AK63" s="197">
        <v>0</v>
      </c>
      <c r="AL63" s="197">
        <v>0</v>
      </c>
      <c r="AM63" s="197">
        <v>150</v>
      </c>
      <c r="AN63" s="197">
        <v>0</v>
      </c>
      <c r="AO63">
        <v>0</v>
      </c>
      <c r="AP63" s="197">
        <v>75.95</v>
      </c>
      <c r="AQ63" s="197">
        <v>31.41</v>
      </c>
      <c r="AR63" s="197">
        <v>38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369.13</v>
      </c>
      <c r="L64" s="197">
        <v>2.9</v>
      </c>
      <c r="M64" s="197">
        <v>41.53</v>
      </c>
      <c r="N64" s="197">
        <v>24.86</v>
      </c>
      <c r="O64" s="197">
        <v>70.819999999999993</v>
      </c>
      <c r="P64" s="197">
        <v>19.690000000000001</v>
      </c>
      <c r="Q64" s="197">
        <v>3.87</v>
      </c>
      <c r="R64" s="197">
        <v>10.45</v>
      </c>
      <c r="S64" s="197">
        <v>4.83</v>
      </c>
      <c r="T64" s="197">
        <v>0</v>
      </c>
      <c r="U64" s="197">
        <v>50.01</v>
      </c>
      <c r="V64" s="197">
        <v>4.84</v>
      </c>
      <c r="W64" s="197">
        <v>16.23</v>
      </c>
      <c r="X64" s="197">
        <v>35.619999999999997</v>
      </c>
      <c r="Y64" s="197">
        <v>0</v>
      </c>
      <c r="Z64">
        <v>0</v>
      </c>
      <c r="AA64" s="197">
        <v>11.61</v>
      </c>
      <c r="AB64" s="197">
        <v>0</v>
      </c>
      <c r="AC64" s="197">
        <v>0</v>
      </c>
      <c r="AD64" s="197">
        <v>0</v>
      </c>
      <c r="AE64" s="197">
        <v>41.75</v>
      </c>
      <c r="AF64" s="197">
        <v>0</v>
      </c>
      <c r="AG64" s="197">
        <v>0</v>
      </c>
      <c r="AH64" s="197">
        <v>0</v>
      </c>
      <c r="AI64" s="197">
        <v>108.66</v>
      </c>
      <c r="AJ64" s="197">
        <v>0</v>
      </c>
      <c r="AK64" s="197">
        <v>0</v>
      </c>
      <c r="AL64" s="197">
        <v>0</v>
      </c>
      <c r="AM64" s="197">
        <v>150</v>
      </c>
      <c r="AN64" s="197">
        <v>0</v>
      </c>
      <c r="AO64">
        <v>0</v>
      </c>
      <c r="AP64" s="197">
        <v>75.95</v>
      </c>
      <c r="AQ64" s="197">
        <v>31.41</v>
      </c>
      <c r="AR64" s="197">
        <v>38.5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1.02</v>
      </c>
      <c r="K65" s="197">
        <v>415.51</v>
      </c>
      <c r="L65" s="197">
        <v>2.9</v>
      </c>
      <c r="M65" s="197">
        <v>41.53</v>
      </c>
      <c r="N65" s="197">
        <v>24.86</v>
      </c>
      <c r="O65" s="197">
        <v>70.819999999999993</v>
      </c>
      <c r="P65" s="197">
        <v>19.690000000000001</v>
      </c>
      <c r="Q65" s="197">
        <v>3.87</v>
      </c>
      <c r="R65" s="197">
        <v>10.45</v>
      </c>
      <c r="S65" s="197">
        <v>4.83</v>
      </c>
      <c r="T65" s="197">
        <v>0</v>
      </c>
      <c r="U65" s="197">
        <v>50.01</v>
      </c>
      <c r="V65" s="197">
        <v>4.84</v>
      </c>
      <c r="W65" s="197">
        <v>16.23</v>
      </c>
      <c r="X65" s="197">
        <v>35.619999999999997</v>
      </c>
      <c r="Y65" s="197">
        <v>0</v>
      </c>
      <c r="Z65">
        <v>0</v>
      </c>
      <c r="AA65" s="197">
        <v>11.61</v>
      </c>
      <c r="AB65" s="197">
        <v>0</v>
      </c>
      <c r="AC65" s="197">
        <v>0</v>
      </c>
      <c r="AD65" s="197">
        <v>0</v>
      </c>
      <c r="AE65" s="197">
        <v>41.75</v>
      </c>
      <c r="AF65" s="197">
        <v>0</v>
      </c>
      <c r="AG65" s="197">
        <v>0</v>
      </c>
      <c r="AH65" s="197">
        <v>0</v>
      </c>
      <c r="AI65" s="197">
        <v>108.66</v>
      </c>
      <c r="AJ65" s="197">
        <v>0</v>
      </c>
      <c r="AK65" s="197">
        <v>0</v>
      </c>
      <c r="AL65" s="197">
        <v>0</v>
      </c>
      <c r="AM65" s="197">
        <v>150</v>
      </c>
      <c r="AN65" s="197">
        <v>0</v>
      </c>
      <c r="AO65">
        <v>0</v>
      </c>
      <c r="AP65" s="197">
        <v>75.95</v>
      </c>
      <c r="AQ65" s="197">
        <v>31.41</v>
      </c>
      <c r="AR65" s="197">
        <v>38.5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416.48</v>
      </c>
      <c r="L66" s="197">
        <v>2.9</v>
      </c>
      <c r="M66" s="197">
        <v>41.53</v>
      </c>
      <c r="N66" s="197">
        <v>24.86</v>
      </c>
      <c r="O66" s="197">
        <v>70.819999999999993</v>
      </c>
      <c r="P66" s="197">
        <v>19.690000000000001</v>
      </c>
      <c r="Q66" s="197">
        <v>3.87</v>
      </c>
      <c r="R66" s="197">
        <v>10.45</v>
      </c>
      <c r="S66" s="197">
        <v>4.83</v>
      </c>
      <c r="T66" s="197">
        <v>0</v>
      </c>
      <c r="U66" s="197">
        <v>50.01</v>
      </c>
      <c r="V66" s="197">
        <v>4.84</v>
      </c>
      <c r="W66" s="197">
        <v>16.23</v>
      </c>
      <c r="X66" s="197">
        <v>35.619999999999997</v>
      </c>
      <c r="Y66" s="197">
        <v>0</v>
      </c>
      <c r="Z66">
        <v>0</v>
      </c>
      <c r="AA66" s="197">
        <v>11.61</v>
      </c>
      <c r="AB66" s="197">
        <v>0</v>
      </c>
      <c r="AC66" s="197">
        <v>0</v>
      </c>
      <c r="AD66" s="197">
        <v>0</v>
      </c>
      <c r="AE66" s="197">
        <v>41.75</v>
      </c>
      <c r="AF66" s="197">
        <v>0</v>
      </c>
      <c r="AG66" s="197">
        <v>0</v>
      </c>
      <c r="AH66" s="197">
        <v>0</v>
      </c>
      <c r="AI66" s="197">
        <v>108.66</v>
      </c>
      <c r="AJ66" s="197">
        <v>0</v>
      </c>
      <c r="AK66" s="197">
        <v>0</v>
      </c>
      <c r="AL66" s="197">
        <v>0</v>
      </c>
      <c r="AM66" s="197">
        <v>150</v>
      </c>
      <c r="AN66" s="197">
        <v>0</v>
      </c>
      <c r="AO66">
        <v>0</v>
      </c>
      <c r="AP66" s="197">
        <v>75.95</v>
      </c>
      <c r="AQ66" s="197">
        <v>31.41</v>
      </c>
      <c r="AR66" s="197">
        <v>38.5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2.11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468.66</v>
      </c>
      <c r="L67" s="197">
        <v>2.9</v>
      </c>
      <c r="M67" s="197">
        <v>41.53</v>
      </c>
      <c r="N67" s="197">
        <v>24.86</v>
      </c>
      <c r="O67" s="197">
        <v>70.819999999999993</v>
      </c>
      <c r="P67" s="197">
        <v>19.690000000000001</v>
      </c>
      <c r="Q67" s="197">
        <v>3.87</v>
      </c>
      <c r="R67" s="197">
        <v>10.45</v>
      </c>
      <c r="S67" s="197">
        <v>4.83</v>
      </c>
      <c r="T67" s="197">
        <v>0</v>
      </c>
      <c r="U67" s="197">
        <v>50.01</v>
      </c>
      <c r="V67" s="197">
        <v>4.84</v>
      </c>
      <c r="W67" s="197">
        <v>16.23</v>
      </c>
      <c r="X67" s="197">
        <v>35.619999999999997</v>
      </c>
      <c r="Y67" s="197">
        <v>0</v>
      </c>
      <c r="Z67">
        <v>0</v>
      </c>
      <c r="AA67" s="197">
        <v>11.61</v>
      </c>
      <c r="AB67" s="197">
        <v>0</v>
      </c>
      <c r="AC67" s="197">
        <v>0</v>
      </c>
      <c r="AD67" s="197">
        <v>0</v>
      </c>
      <c r="AE67" s="197">
        <v>41.75</v>
      </c>
      <c r="AF67" s="197">
        <v>0</v>
      </c>
      <c r="AG67" s="197">
        <v>0</v>
      </c>
      <c r="AH67" s="197">
        <v>0</v>
      </c>
      <c r="AI67" s="197">
        <v>108.66</v>
      </c>
      <c r="AJ67" s="197">
        <v>0</v>
      </c>
      <c r="AK67" s="197">
        <v>0</v>
      </c>
      <c r="AL67" s="197">
        <v>0</v>
      </c>
      <c r="AM67" s="197">
        <v>150</v>
      </c>
      <c r="AN67" s="197">
        <v>0</v>
      </c>
      <c r="AO67">
        <v>0</v>
      </c>
      <c r="AP67" s="197">
        <v>75.95</v>
      </c>
      <c r="AQ67" s="197">
        <v>31.41</v>
      </c>
      <c r="AR67" s="197">
        <v>38.5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446.43</v>
      </c>
      <c r="L68" s="197">
        <v>2.9</v>
      </c>
      <c r="M68" s="197">
        <v>41.53</v>
      </c>
      <c r="N68" s="197">
        <v>24.86</v>
      </c>
      <c r="O68" s="197">
        <v>70.819999999999993</v>
      </c>
      <c r="P68" s="197">
        <v>19.690000000000001</v>
      </c>
      <c r="Q68" s="197">
        <v>3.87</v>
      </c>
      <c r="R68" s="197">
        <v>10.45</v>
      </c>
      <c r="S68" s="197">
        <v>4.83</v>
      </c>
      <c r="T68" s="197">
        <v>0</v>
      </c>
      <c r="U68" s="197">
        <v>50.01</v>
      </c>
      <c r="V68" s="197">
        <v>4.84</v>
      </c>
      <c r="W68" s="197">
        <v>16.23</v>
      </c>
      <c r="X68" s="197">
        <v>35.619999999999997</v>
      </c>
      <c r="Y68" s="197">
        <v>0</v>
      </c>
      <c r="Z68">
        <v>0</v>
      </c>
      <c r="AA68" s="197">
        <v>11.61</v>
      </c>
      <c r="AB68" s="197">
        <v>0</v>
      </c>
      <c r="AC68" s="197">
        <v>0</v>
      </c>
      <c r="AD68" s="197">
        <v>0</v>
      </c>
      <c r="AE68" s="197">
        <v>41.75</v>
      </c>
      <c r="AF68" s="197">
        <v>0</v>
      </c>
      <c r="AG68" s="197">
        <v>0</v>
      </c>
      <c r="AH68" s="197">
        <v>0</v>
      </c>
      <c r="AI68" s="197">
        <v>108.66</v>
      </c>
      <c r="AJ68" s="197">
        <v>0</v>
      </c>
      <c r="AK68" s="197">
        <v>0</v>
      </c>
      <c r="AL68" s="197">
        <v>0</v>
      </c>
      <c r="AM68" s="197">
        <v>150</v>
      </c>
      <c r="AN68" s="197">
        <v>0</v>
      </c>
      <c r="AO68">
        <v>0</v>
      </c>
      <c r="AP68" s="197">
        <v>75.95</v>
      </c>
      <c r="AQ68" s="197">
        <v>31.41</v>
      </c>
      <c r="AR68" s="197">
        <v>38.5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450.3</v>
      </c>
      <c r="L69" s="197">
        <v>2.9</v>
      </c>
      <c r="M69" s="197">
        <v>41.53</v>
      </c>
      <c r="N69" s="197">
        <v>24.86</v>
      </c>
      <c r="O69" s="197">
        <v>70.819999999999993</v>
      </c>
      <c r="P69" s="197">
        <v>19.690000000000001</v>
      </c>
      <c r="Q69" s="197">
        <v>3.87</v>
      </c>
      <c r="R69" s="197">
        <v>10.45</v>
      </c>
      <c r="S69" s="197">
        <v>4.83</v>
      </c>
      <c r="T69" s="197">
        <v>0</v>
      </c>
      <c r="U69" s="197">
        <v>50.01</v>
      </c>
      <c r="V69" s="197">
        <v>4.84</v>
      </c>
      <c r="W69" s="197">
        <v>16.23</v>
      </c>
      <c r="X69" s="197">
        <v>35.619999999999997</v>
      </c>
      <c r="Y69" s="197">
        <v>0</v>
      </c>
      <c r="Z69">
        <v>0</v>
      </c>
      <c r="AA69" s="197">
        <v>11.61</v>
      </c>
      <c r="AB69" s="197">
        <v>0</v>
      </c>
      <c r="AC69" s="197">
        <v>0</v>
      </c>
      <c r="AD69" s="197">
        <v>0</v>
      </c>
      <c r="AE69" s="197">
        <v>41.75</v>
      </c>
      <c r="AF69" s="197">
        <v>0</v>
      </c>
      <c r="AG69" s="197">
        <v>0</v>
      </c>
      <c r="AH69" s="197">
        <v>0</v>
      </c>
      <c r="AI69" s="197">
        <v>108.66</v>
      </c>
      <c r="AJ69" s="197">
        <v>0</v>
      </c>
      <c r="AK69" s="197">
        <v>0</v>
      </c>
      <c r="AL69" s="197">
        <v>0</v>
      </c>
      <c r="AM69" s="197">
        <v>150</v>
      </c>
      <c r="AN69" s="197">
        <v>0</v>
      </c>
      <c r="AO69">
        <v>0</v>
      </c>
      <c r="AP69" s="197">
        <v>75.95</v>
      </c>
      <c r="AQ69" s="197">
        <v>31.41</v>
      </c>
      <c r="AR69" s="197">
        <v>38.5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466.72</v>
      </c>
      <c r="L70" s="197">
        <v>2.9</v>
      </c>
      <c r="M70" s="197">
        <v>41.53</v>
      </c>
      <c r="N70" s="197">
        <v>24.86</v>
      </c>
      <c r="O70" s="197">
        <v>70.819999999999993</v>
      </c>
      <c r="P70" s="197">
        <v>19.690000000000001</v>
      </c>
      <c r="Q70" s="197">
        <v>3.87</v>
      </c>
      <c r="R70" s="197">
        <v>10.45</v>
      </c>
      <c r="S70" s="197">
        <v>4.83</v>
      </c>
      <c r="T70" s="197">
        <v>0</v>
      </c>
      <c r="U70" s="197">
        <v>50.01</v>
      </c>
      <c r="V70" s="197">
        <v>4.84</v>
      </c>
      <c r="W70" s="197">
        <v>16.23</v>
      </c>
      <c r="X70" s="197">
        <v>35.619999999999997</v>
      </c>
      <c r="Y70" s="197">
        <v>0</v>
      </c>
      <c r="Z70">
        <v>0</v>
      </c>
      <c r="AA70" s="197">
        <v>11.61</v>
      </c>
      <c r="AB70" s="197">
        <v>0</v>
      </c>
      <c r="AC70" s="197">
        <v>0</v>
      </c>
      <c r="AD70" s="197">
        <v>0</v>
      </c>
      <c r="AE70" s="197">
        <v>41.75</v>
      </c>
      <c r="AF70" s="197">
        <v>0</v>
      </c>
      <c r="AG70" s="197">
        <v>0</v>
      </c>
      <c r="AH70" s="197">
        <v>0</v>
      </c>
      <c r="AI70" s="197">
        <v>108.66</v>
      </c>
      <c r="AJ70" s="197">
        <v>0</v>
      </c>
      <c r="AK70" s="197">
        <v>0</v>
      </c>
      <c r="AL70" s="197">
        <v>0</v>
      </c>
      <c r="AM70" s="197">
        <v>150</v>
      </c>
      <c r="AN70" s="197">
        <v>0</v>
      </c>
      <c r="AO70">
        <v>0</v>
      </c>
      <c r="AP70" s="197">
        <v>75.95</v>
      </c>
      <c r="AQ70" s="197">
        <v>31.41</v>
      </c>
      <c r="AR70" s="197">
        <v>38.5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492.44</v>
      </c>
      <c r="L71" s="197">
        <v>6.09</v>
      </c>
      <c r="M71" s="197">
        <v>41.53</v>
      </c>
      <c r="N71" s="197">
        <v>24.86</v>
      </c>
      <c r="O71" s="197">
        <v>70.819999999999993</v>
      </c>
      <c r="P71" s="197">
        <v>19.690000000000001</v>
      </c>
      <c r="Q71" s="197">
        <v>8.48</v>
      </c>
      <c r="R71" s="197">
        <v>10.45</v>
      </c>
      <c r="S71" s="197">
        <v>11.2</v>
      </c>
      <c r="T71" s="197">
        <v>0</v>
      </c>
      <c r="U71" s="197">
        <v>50.01</v>
      </c>
      <c r="V71" s="197">
        <v>4.84</v>
      </c>
      <c r="W71" s="197">
        <v>16.23</v>
      </c>
      <c r="X71" s="197">
        <v>35.619999999999997</v>
      </c>
      <c r="Y71" s="197">
        <v>0</v>
      </c>
      <c r="Z71">
        <v>0</v>
      </c>
      <c r="AA71" s="197">
        <v>11.61</v>
      </c>
      <c r="AB71" s="197">
        <v>0</v>
      </c>
      <c r="AC71" s="197">
        <v>0</v>
      </c>
      <c r="AD71" s="197">
        <v>0</v>
      </c>
      <c r="AE71" s="197">
        <v>41.75</v>
      </c>
      <c r="AF71" s="197">
        <v>0</v>
      </c>
      <c r="AG71" s="197">
        <v>0</v>
      </c>
      <c r="AH71" s="197">
        <v>0</v>
      </c>
      <c r="AI71" s="197">
        <v>108.66</v>
      </c>
      <c r="AJ71" s="197">
        <v>0</v>
      </c>
      <c r="AK71" s="197">
        <v>0</v>
      </c>
      <c r="AL71" s="197">
        <v>0</v>
      </c>
      <c r="AM71" s="197">
        <v>200</v>
      </c>
      <c r="AN71" s="197">
        <v>0</v>
      </c>
      <c r="AO71">
        <v>0</v>
      </c>
      <c r="AP71" s="197">
        <v>75.95</v>
      </c>
      <c r="AQ71" s="197">
        <v>31.41</v>
      </c>
      <c r="AR71" s="197">
        <v>32.450000000000003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492.44</v>
      </c>
      <c r="L72" s="197">
        <v>6.09</v>
      </c>
      <c r="M72" s="197">
        <v>41.53</v>
      </c>
      <c r="N72" s="197">
        <v>24.86</v>
      </c>
      <c r="O72" s="197">
        <v>70.819999999999993</v>
      </c>
      <c r="P72" s="197">
        <v>19.690000000000001</v>
      </c>
      <c r="Q72" s="197">
        <v>8.48</v>
      </c>
      <c r="R72" s="197">
        <v>10.45</v>
      </c>
      <c r="S72" s="197">
        <v>11.2</v>
      </c>
      <c r="T72" s="197">
        <v>0</v>
      </c>
      <c r="U72" s="197">
        <v>50.01</v>
      </c>
      <c r="V72" s="197">
        <v>4.84</v>
      </c>
      <c r="W72" s="197">
        <v>16.23</v>
      </c>
      <c r="X72" s="197">
        <v>35.619999999999997</v>
      </c>
      <c r="Y72" s="197">
        <v>0</v>
      </c>
      <c r="Z72">
        <v>0</v>
      </c>
      <c r="AA72" s="197">
        <v>7.86</v>
      </c>
      <c r="AB72" s="197">
        <v>0</v>
      </c>
      <c r="AC72" s="197">
        <v>0</v>
      </c>
      <c r="AD72" s="197">
        <v>0</v>
      </c>
      <c r="AE72" s="197">
        <v>36.770000000000003</v>
      </c>
      <c r="AF72" s="197">
        <v>0</v>
      </c>
      <c r="AG72" s="197">
        <v>0</v>
      </c>
      <c r="AH72" s="197">
        <v>0</v>
      </c>
      <c r="AI72" s="197">
        <v>108.66</v>
      </c>
      <c r="AJ72" s="197">
        <v>0</v>
      </c>
      <c r="AK72" s="197">
        <v>0</v>
      </c>
      <c r="AL72" s="197">
        <v>0</v>
      </c>
      <c r="AM72" s="197">
        <v>220</v>
      </c>
      <c r="AN72" s="197">
        <v>0</v>
      </c>
      <c r="AO72">
        <v>0</v>
      </c>
      <c r="AP72" s="197">
        <v>75.95</v>
      </c>
      <c r="AQ72" s="197">
        <v>31.41</v>
      </c>
      <c r="AR72" s="197">
        <v>19.55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492.44</v>
      </c>
      <c r="L73" s="197">
        <v>6.09</v>
      </c>
      <c r="M73" s="197">
        <v>41.53</v>
      </c>
      <c r="N73" s="197">
        <v>24.86</v>
      </c>
      <c r="O73" s="197">
        <v>70.819999999999993</v>
      </c>
      <c r="P73" s="197">
        <v>19.690000000000001</v>
      </c>
      <c r="Q73" s="197">
        <v>8.48</v>
      </c>
      <c r="R73" s="197">
        <v>10.45</v>
      </c>
      <c r="S73" s="197">
        <v>11.2</v>
      </c>
      <c r="T73" s="197">
        <v>0</v>
      </c>
      <c r="U73" s="197">
        <v>50.01</v>
      </c>
      <c r="V73" s="197">
        <v>4.84</v>
      </c>
      <c r="W73" s="197">
        <v>16.23</v>
      </c>
      <c r="X73" s="197">
        <v>35.619999999999997</v>
      </c>
      <c r="Y73" s="197">
        <v>0</v>
      </c>
      <c r="Z73">
        <v>0</v>
      </c>
      <c r="AA73" s="197">
        <v>7.62</v>
      </c>
      <c r="AB73" s="197">
        <v>0</v>
      </c>
      <c r="AC73" s="197">
        <v>0</v>
      </c>
      <c r="AD73" s="197">
        <v>0</v>
      </c>
      <c r="AE73" s="197">
        <v>36.770000000000003</v>
      </c>
      <c r="AF73" s="197">
        <v>0</v>
      </c>
      <c r="AG73" s="197">
        <v>0</v>
      </c>
      <c r="AH73" s="197">
        <v>0</v>
      </c>
      <c r="AI73" s="197">
        <v>108.66</v>
      </c>
      <c r="AJ73" s="197">
        <v>0</v>
      </c>
      <c r="AK73" s="197">
        <v>0</v>
      </c>
      <c r="AL73" s="197">
        <v>0</v>
      </c>
      <c r="AM73" s="197">
        <v>225</v>
      </c>
      <c r="AN73" s="197">
        <v>0</v>
      </c>
      <c r="AO73">
        <v>0</v>
      </c>
      <c r="AP73" s="197">
        <v>75.95</v>
      </c>
      <c r="AQ73" s="197">
        <v>31.41</v>
      </c>
      <c r="AR73" s="197">
        <v>9.43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492.44</v>
      </c>
      <c r="L74" s="197">
        <v>6.09</v>
      </c>
      <c r="M74" s="197">
        <v>41.53</v>
      </c>
      <c r="N74" s="197">
        <v>24.86</v>
      </c>
      <c r="O74" s="197">
        <v>70.819999999999993</v>
      </c>
      <c r="P74" s="197">
        <v>19.690000000000001</v>
      </c>
      <c r="Q74" s="197">
        <v>8.48</v>
      </c>
      <c r="R74" s="197">
        <v>10.45</v>
      </c>
      <c r="S74" s="197">
        <v>11.2</v>
      </c>
      <c r="T74" s="197">
        <v>0</v>
      </c>
      <c r="U74" s="197">
        <v>50.01</v>
      </c>
      <c r="V74" s="197">
        <v>4.84</v>
      </c>
      <c r="W74" s="197">
        <v>16.23</v>
      </c>
      <c r="X74" s="197">
        <v>35.619999999999997</v>
      </c>
      <c r="Y74" s="197">
        <v>0</v>
      </c>
      <c r="Z74">
        <v>0</v>
      </c>
      <c r="AA74" s="197">
        <v>7.62</v>
      </c>
      <c r="AB74" s="197">
        <v>0</v>
      </c>
      <c r="AC74" s="197">
        <v>0</v>
      </c>
      <c r="AD74" s="197">
        <v>0</v>
      </c>
      <c r="AE74" s="197">
        <v>36.770000000000003</v>
      </c>
      <c r="AF74" s="197">
        <v>0</v>
      </c>
      <c r="AG74" s="197">
        <v>0</v>
      </c>
      <c r="AH74" s="197">
        <v>0</v>
      </c>
      <c r="AI74" s="197">
        <v>108.66</v>
      </c>
      <c r="AJ74" s="197">
        <v>0</v>
      </c>
      <c r="AK74" s="197">
        <v>0</v>
      </c>
      <c r="AL74" s="197">
        <v>0</v>
      </c>
      <c r="AM74" s="197">
        <v>250</v>
      </c>
      <c r="AN74" s="197">
        <v>0</v>
      </c>
      <c r="AO74">
        <v>0</v>
      </c>
      <c r="AP74" s="197">
        <v>75.95</v>
      </c>
      <c r="AQ74" s="197">
        <v>31.41</v>
      </c>
      <c r="AR74" s="197">
        <v>2.09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8.2200000000000006</v>
      </c>
      <c r="H75" s="197">
        <v>0</v>
      </c>
      <c r="I75" s="197">
        <v>0</v>
      </c>
      <c r="J75" s="197">
        <v>34.659999999999997</v>
      </c>
      <c r="K75" s="197">
        <v>492.44</v>
      </c>
      <c r="L75" s="197">
        <v>6.09</v>
      </c>
      <c r="M75" s="197">
        <v>41.53</v>
      </c>
      <c r="N75" s="197">
        <v>24.86</v>
      </c>
      <c r="O75" s="197">
        <v>70.819999999999993</v>
      </c>
      <c r="P75" s="197">
        <v>19.690000000000001</v>
      </c>
      <c r="Q75" s="197">
        <v>8.48</v>
      </c>
      <c r="R75" s="197">
        <v>10.45</v>
      </c>
      <c r="S75" s="197">
        <v>11.2</v>
      </c>
      <c r="T75" s="197">
        <v>0</v>
      </c>
      <c r="U75" s="197">
        <v>50.01</v>
      </c>
      <c r="V75" s="197">
        <v>4.84</v>
      </c>
      <c r="W75" s="197">
        <v>16.23</v>
      </c>
      <c r="X75" s="197">
        <v>35.619999999999997</v>
      </c>
      <c r="Y75" s="197">
        <v>0</v>
      </c>
      <c r="Z75">
        <v>0</v>
      </c>
      <c r="AA75" s="197">
        <v>7.62</v>
      </c>
      <c r="AB75" s="197">
        <v>0</v>
      </c>
      <c r="AC75" s="197">
        <v>0</v>
      </c>
      <c r="AD75" s="197">
        <v>0</v>
      </c>
      <c r="AE75" s="197">
        <v>36.770000000000003</v>
      </c>
      <c r="AF75" s="197">
        <v>0</v>
      </c>
      <c r="AG75" s="197">
        <v>0</v>
      </c>
      <c r="AH75" s="197">
        <v>0</v>
      </c>
      <c r="AI75" s="197">
        <v>108.66</v>
      </c>
      <c r="AJ75" s="197">
        <v>0</v>
      </c>
      <c r="AK75" s="197">
        <v>0</v>
      </c>
      <c r="AL75" s="197">
        <v>0</v>
      </c>
      <c r="AM75" s="197">
        <v>276.92</v>
      </c>
      <c r="AN75" s="197">
        <v>0</v>
      </c>
      <c r="AO75">
        <v>0</v>
      </c>
      <c r="AP75" s="197">
        <v>75.95</v>
      </c>
      <c r="AQ75" s="197">
        <v>31.41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8.2200000000000006</v>
      </c>
      <c r="H76" s="197">
        <v>0</v>
      </c>
      <c r="I76" s="197">
        <v>0</v>
      </c>
      <c r="J76" s="197">
        <v>34.659999999999997</v>
      </c>
      <c r="K76" s="197">
        <v>492.44</v>
      </c>
      <c r="L76" s="197">
        <v>6.09</v>
      </c>
      <c r="M76" s="197">
        <v>41.53</v>
      </c>
      <c r="N76" s="197">
        <v>24.86</v>
      </c>
      <c r="O76" s="197">
        <v>70.819999999999993</v>
      </c>
      <c r="P76" s="197">
        <v>19.690000000000001</v>
      </c>
      <c r="Q76" s="197">
        <v>8.48</v>
      </c>
      <c r="R76" s="197">
        <v>10.45</v>
      </c>
      <c r="S76" s="197">
        <v>11.2</v>
      </c>
      <c r="T76" s="197">
        <v>0</v>
      </c>
      <c r="U76" s="197">
        <v>50.01</v>
      </c>
      <c r="V76" s="197">
        <v>4.84</v>
      </c>
      <c r="W76" s="197">
        <v>16.23</v>
      </c>
      <c r="X76" s="197">
        <v>35.619999999999997</v>
      </c>
      <c r="Y76" s="197">
        <v>0</v>
      </c>
      <c r="Z76">
        <v>0</v>
      </c>
      <c r="AA76" s="197">
        <v>7.62</v>
      </c>
      <c r="AB76" s="197">
        <v>0</v>
      </c>
      <c r="AC76" s="197">
        <v>0</v>
      </c>
      <c r="AD76" s="197">
        <v>0</v>
      </c>
      <c r="AE76" s="197">
        <v>36.770000000000003</v>
      </c>
      <c r="AF76" s="197">
        <v>0</v>
      </c>
      <c r="AG76" s="197">
        <v>0</v>
      </c>
      <c r="AH76" s="197">
        <v>0</v>
      </c>
      <c r="AI76" s="197">
        <v>108.66</v>
      </c>
      <c r="AJ76" s="197">
        <v>0</v>
      </c>
      <c r="AK76" s="197">
        <v>0</v>
      </c>
      <c r="AL76" s="197">
        <v>0</v>
      </c>
      <c r="AM76" s="197">
        <v>276.92</v>
      </c>
      <c r="AN76" s="197">
        <v>0</v>
      </c>
      <c r="AO76">
        <v>0</v>
      </c>
      <c r="AP76" s="197">
        <v>75.95</v>
      </c>
      <c r="AQ76" s="197">
        <v>31.41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8.2200000000000006</v>
      </c>
      <c r="H77" s="197">
        <v>0</v>
      </c>
      <c r="I77" s="197">
        <v>0</v>
      </c>
      <c r="J77" s="197">
        <v>34.659999999999997</v>
      </c>
      <c r="K77" s="197">
        <v>492.44</v>
      </c>
      <c r="L77" s="197">
        <v>6.09</v>
      </c>
      <c r="M77" s="197">
        <v>41.53</v>
      </c>
      <c r="N77" s="197">
        <v>24.86</v>
      </c>
      <c r="O77" s="197">
        <v>70.819999999999993</v>
      </c>
      <c r="P77" s="197">
        <v>19.690000000000001</v>
      </c>
      <c r="Q77" s="197">
        <v>8.48</v>
      </c>
      <c r="R77" s="197">
        <v>10.45</v>
      </c>
      <c r="S77" s="197">
        <v>11.2</v>
      </c>
      <c r="T77" s="197">
        <v>0</v>
      </c>
      <c r="U77" s="197">
        <v>50.01</v>
      </c>
      <c r="V77" s="197">
        <v>4.84</v>
      </c>
      <c r="W77" s="197">
        <v>16.23</v>
      </c>
      <c r="X77" s="197">
        <v>35.619999999999997</v>
      </c>
      <c r="Y77" s="197">
        <v>0</v>
      </c>
      <c r="Z77">
        <v>0</v>
      </c>
      <c r="AA77" s="197">
        <v>7.62</v>
      </c>
      <c r="AB77" s="197">
        <v>0</v>
      </c>
      <c r="AC77" s="197">
        <v>0</v>
      </c>
      <c r="AD77" s="197">
        <v>0</v>
      </c>
      <c r="AE77" s="197">
        <v>36.32</v>
      </c>
      <c r="AF77" s="197">
        <v>0</v>
      </c>
      <c r="AG77" s="197">
        <v>0</v>
      </c>
      <c r="AH77" s="197">
        <v>0</v>
      </c>
      <c r="AI77" s="197">
        <v>108.44</v>
      </c>
      <c r="AJ77" s="197">
        <v>0</v>
      </c>
      <c r="AK77" s="197">
        <v>0</v>
      </c>
      <c r="AL77" s="197">
        <v>0</v>
      </c>
      <c r="AM77" s="197">
        <v>276.92</v>
      </c>
      <c r="AN77" s="197">
        <v>0</v>
      </c>
      <c r="AO77">
        <v>0</v>
      </c>
      <c r="AP77" s="197">
        <v>75.95</v>
      </c>
      <c r="AQ77" s="197">
        <v>31.41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6.39</v>
      </c>
      <c r="H78" s="197">
        <v>0</v>
      </c>
      <c r="I78" s="197">
        <v>0</v>
      </c>
      <c r="J78" s="197">
        <v>34.659999999999997</v>
      </c>
      <c r="K78" s="197">
        <v>492.44</v>
      </c>
      <c r="L78" s="197">
        <v>6.09</v>
      </c>
      <c r="M78" s="197">
        <v>41.53</v>
      </c>
      <c r="N78" s="197">
        <v>24.86</v>
      </c>
      <c r="O78" s="197">
        <v>70.819999999999993</v>
      </c>
      <c r="P78" s="197">
        <v>19.690000000000001</v>
      </c>
      <c r="Q78" s="197">
        <v>8.48</v>
      </c>
      <c r="R78" s="197">
        <v>10.45</v>
      </c>
      <c r="S78" s="197">
        <v>11.2</v>
      </c>
      <c r="T78" s="197">
        <v>0</v>
      </c>
      <c r="U78" s="197">
        <v>50.01</v>
      </c>
      <c r="V78" s="197">
        <v>4.84</v>
      </c>
      <c r="W78" s="197">
        <v>16.23</v>
      </c>
      <c r="X78" s="197">
        <v>35.619999999999997</v>
      </c>
      <c r="Y78" s="197">
        <v>0</v>
      </c>
      <c r="Z78">
        <v>0</v>
      </c>
      <c r="AA78" s="197">
        <v>7.62</v>
      </c>
      <c r="AB78" s="197">
        <v>0</v>
      </c>
      <c r="AC78" s="197">
        <v>0</v>
      </c>
      <c r="AD78" s="197">
        <v>0</v>
      </c>
      <c r="AE78" s="197">
        <v>36.32</v>
      </c>
      <c r="AF78" s="197">
        <v>0</v>
      </c>
      <c r="AG78" s="197">
        <v>0</v>
      </c>
      <c r="AH78" s="197">
        <v>0</v>
      </c>
      <c r="AI78" s="197">
        <v>108.44</v>
      </c>
      <c r="AJ78" s="197">
        <v>0</v>
      </c>
      <c r="AK78" s="197">
        <v>0</v>
      </c>
      <c r="AL78" s="197">
        <v>0</v>
      </c>
      <c r="AM78" s="197">
        <v>276.92</v>
      </c>
      <c r="AN78" s="197">
        <v>0</v>
      </c>
      <c r="AO78">
        <v>0</v>
      </c>
      <c r="AP78" s="197">
        <v>75.95</v>
      </c>
      <c r="AQ78" s="197">
        <v>31.41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5.0599999999999996</v>
      </c>
      <c r="H79" s="197">
        <v>0</v>
      </c>
      <c r="I79" s="197">
        <v>0</v>
      </c>
      <c r="J79" s="197">
        <v>34.659999999999997</v>
      </c>
      <c r="K79" s="197">
        <v>492.44</v>
      </c>
      <c r="L79" s="197">
        <v>6.09</v>
      </c>
      <c r="M79" s="197">
        <v>41.53</v>
      </c>
      <c r="N79" s="197">
        <v>24.86</v>
      </c>
      <c r="O79" s="197">
        <v>70.819999999999993</v>
      </c>
      <c r="P79" s="197">
        <v>19.690000000000001</v>
      </c>
      <c r="Q79" s="197">
        <v>8.48</v>
      </c>
      <c r="R79" s="197">
        <v>10.45</v>
      </c>
      <c r="S79" s="197">
        <v>11.2</v>
      </c>
      <c r="T79" s="197">
        <v>0</v>
      </c>
      <c r="U79" s="197">
        <v>50.01</v>
      </c>
      <c r="V79" s="197">
        <v>4.84</v>
      </c>
      <c r="W79" s="197">
        <v>16.23</v>
      </c>
      <c r="X79" s="197">
        <v>35.619999999999997</v>
      </c>
      <c r="Y79" s="197">
        <v>0</v>
      </c>
      <c r="Z79">
        <v>0</v>
      </c>
      <c r="AA79" s="197">
        <v>7.62</v>
      </c>
      <c r="AB79" s="197">
        <v>0</v>
      </c>
      <c r="AC79" s="197">
        <v>0</v>
      </c>
      <c r="AD79" s="197">
        <v>0</v>
      </c>
      <c r="AE79" s="197">
        <v>36.32</v>
      </c>
      <c r="AF79" s="197">
        <v>0</v>
      </c>
      <c r="AG79" s="197">
        <v>0</v>
      </c>
      <c r="AH79" s="197">
        <v>0</v>
      </c>
      <c r="AI79" s="197">
        <v>107.58</v>
      </c>
      <c r="AJ79" s="197">
        <v>0</v>
      </c>
      <c r="AK79" s="197">
        <v>0</v>
      </c>
      <c r="AL79" s="197">
        <v>0</v>
      </c>
      <c r="AM79" s="197">
        <v>300</v>
      </c>
      <c r="AN79" s="197">
        <v>0</v>
      </c>
      <c r="AO79">
        <v>0</v>
      </c>
      <c r="AP79" s="197">
        <v>75.95</v>
      </c>
      <c r="AQ79" s="197">
        <v>31.41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14.04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47.84</v>
      </c>
      <c r="K80" s="197">
        <v>492.44</v>
      </c>
      <c r="L80" s="197">
        <v>6.09</v>
      </c>
      <c r="M80" s="197">
        <v>41.53</v>
      </c>
      <c r="N80" s="197">
        <v>24.86</v>
      </c>
      <c r="O80" s="197">
        <v>70.819999999999993</v>
      </c>
      <c r="P80" s="197">
        <v>19.690000000000001</v>
      </c>
      <c r="Q80" s="197">
        <v>8.48</v>
      </c>
      <c r="R80" s="197">
        <v>10.45</v>
      </c>
      <c r="S80" s="197">
        <v>11.2</v>
      </c>
      <c r="T80" s="197">
        <v>0</v>
      </c>
      <c r="U80" s="197">
        <v>50.01</v>
      </c>
      <c r="V80" s="197">
        <v>4.84</v>
      </c>
      <c r="W80" s="197">
        <v>16.23</v>
      </c>
      <c r="X80" s="197">
        <v>35.619999999999997</v>
      </c>
      <c r="Y80" s="197">
        <v>0</v>
      </c>
      <c r="Z80">
        <v>0</v>
      </c>
      <c r="AA80" s="197">
        <v>11.61</v>
      </c>
      <c r="AB80" s="197">
        <v>0</v>
      </c>
      <c r="AC80" s="197">
        <v>0</v>
      </c>
      <c r="AD80" s="197">
        <v>0</v>
      </c>
      <c r="AE80" s="197">
        <v>41.23</v>
      </c>
      <c r="AF80" s="197">
        <v>0</v>
      </c>
      <c r="AG80" s="197">
        <v>0</v>
      </c>
      <c r="AH80" s="197">
        <v>0</v>
      </c>
      <c r="AI80" s="197">
        <v>107.58</v>
      </c>
      <c r="AJ80" s="197">
        <v>0</v>
      </c>
      <c r="AK80" s="197">
        <v>0</v>
      </c>
      <c r="AL80" s="197">
        <v>0</v>
      </c>
      <c r="AM80" s="197">
        <v>290</v>
      </c>
      <c r="AN80" s="197">
        <v>0</v>
      </c>
      <c r="AO80">
        <v>0</v>
      </c>
      <c r="AP80" s="197">
        <v>75.95</v>
      </c>
      <c r="AQ80" s="197">
        <v>31.41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7.91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34.659999999999997</v>
      </c>
      <c r="K81" s="197">
        <v>492.44</v>
      </c>
      <c r="L81" s="197">
        <v>6.09</v>
      </c>
      <c r="M81" s="197">
        <v>41.53</v>
      </c>
      <c r="N81" s="197">
        <v>24.86</v>
      </c>
      <c r="O81" s="197">
        <v>70.819999999999993</v>
      </c>
      <c r="P81" s="197">
        <v>19.690000000000001</v>
      </c>
      <c r="Q81" s="197">
        <v>8.48</v>
      </c>
      <c r="R81" s="197">
        <v>10.45</v>
      </c>
      <c r="S81" s="197">
        <v>11.2</v>
      </c>
      <c r="T81" s="197">
        <v>0</v>
      </c>
      <c r="U81" s="197">
        <v>50.01</v>
      </c>
      <c r="V81" s="197">
        <v>4.84</v>
      </c>
      <c r="W81" s="197">
        <v>16.23</v>
      </c>
      <c r="X81" s="197">
        <v>35.619999999999997</v>
      </c>
      <c r="Y81" s="197">
        <v>0</v>
      </c>
      <c r="Z81">
        <v>0</v>
      </c>
      <c r="AA81" s="197">
        <v>11.61</v>
      </c>
      <c r="AB81" s="197">
        <v>0</v>
      </c>
      <c r="AC81" s="197">
        <v>0</v>
      </c>
      <c r="AD81" s="197">
        <v>0</v>
      </c>
      <c r="AE81" s="197">
        <v>41.23</v>
      </c>
      <c r="AF81" s="197">
        <v>0</v>
      </c>
      <c r="AG81" s="197">
        <v>0</v>
      </c>
      <c r="AH81" s="197">
        <v>0</v>
      </c>
      <c r="AI81" s="197">
        <v>107.58</v>
      </c>
      <c r="AJ81" s="197">
        <v>0</v>
      </c>
      <c r="AK81" s="197">
        <v>0</v>
      </c>
      <c r="AL81" s="197">
        <v>0</v>
      </c>
      <c r="AM81" s="197">
        <v>257</v>
      </c>
      <c r="AN81" s="197">
        <v>0</v>
      </c>
      <c r="AO81">
        <v>0</v>
      </c>
      <c r="AP81" s="197">
        <v>75.95</v>
      </c>
      <c r="AQ81" s="197">
        <v>31.41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492.44</v>
      </c>
      <c r="L82" s="197">
        <v>6.09</v>
      </c>
      <c r="M82" s="197">
        <v>41.53</v>
      </c>
      <c r="N82" s="197">
        <v>24.86</v>
      </c>
      <c r="O82" s="197">
        <v>70.819999999999993</v>
      </c>
      <c r="P82" s="197">
        <v>19.690000000000001</v>
      </c>
      <c r="Q82" s="197">
        <v>8.48</v>
      </c>
      <c r="R82" s="197">
        <v>10.45</v>
      </c>
      <c r="S82" s="197">
        <v>11.2</v>
      </c>
      <c r="T82" s="197">
        <v>0</v>
      </c>
      <c r="U82" s="197">
        <v>50.01</v>
      </c>
      <c r="V82" s="197">
        <v>4.84</v>
      </c>
      <c r="W82" s="197">
        <v>16.23</v>
      </c>
      <c r="X82" s="197">
        <v>35.619999999999997</v>
      </c>
      <c r="Y82" s="197">
        <v>0</v>
      </c>
      <c r="Z82">
        <v>0</v>
      </c>
      <c r="AA82" s="197">
        <v>11.61</v>
      </c>
      <c r="AB82" s="197">
        <v>0</v>
      </c>
      <c r="AC82" s="197">
        <v>0</v>
      </c>
      <c r="AD82" s="197">
        <v>0</v>
      </c>
      <c r="AE82" s="197">
        <v>41.23</v>
      </c>
      <c r="AF82" s="197">
        <v>0</v>
      </c>
      <c r="AG82" s="197">
        <v>0</v>
      </c>
      <c r="AH82" s="197">
        <v>0</v>
      </c>
      <c r="AI82" s="197">
        <v>107.58</v>
      </c>
      <c r="AJ82" s="197">
        <v>0</v>
      </c>
      <c r="AK82" s="197">
        <v>0</v>
      </c>
      <c r="AL82" s="197">
        <v>0</v>
      </c>
      <c r="AM82" s="197">
        <v>300</v>
      </c>
      <c r="AN82" s="197">
        <v>0</v>
      </c>
      <c r="AO82">
        <v>0</v>
      </c>
      <c r="AP82" s="197">
        <v>75.95</v>
      </c>
      <c r="AQ82" s="197">
        <v>31.41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2.14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492.44</v>
      </c>
      <c r="L83" s="197">
        <v>6.09</v>
      </c>
      <c r="M83" s="197">
        <v>41.53</v>
      </c>
      <c r="N83" s="197">
        <v>24.86</v>
      </c>
      <c r="O83" s="197">
        <v>70.819999999999993</v>
      </c>
      <c r="P83" s="197">
        <v>19.690000000000001</v>
      </c>
      <c r="Q83" s="197">
        <v>8.48</v>
      </c>
      <c r="R83" s="197">
        <v>10.45</v>
      </c>
      <c r="S83" s="197">
        <v>11.2</v>
      </c>
      <c r="T83" s="197">
        <v>0</v>
      </c>
      <c r="U83" s="197">
        <v>50.01</v>
      </c>
      <c r="V83" s="197">
        <v>4.84</v>
      </c>
      <c r="W83" s="197">
        <v>16.23</v>
      </c>
      <c r="X83" s="197">
        <v>35.619999999999997</v>
      </c>
      <c r="Y83" s="197">
        <v>0</v>
      </c>
      <c r="Z83">
        <v>0</v>
      </c>
      <c r="AA83" s="197">
        <v>8.0299999999999994</v>
      </c>
      <c r="AB83" s="197">
        <v>0</v>
      </c>
      <c r="AC83" s="197">
        <v>0</v>
      </c>
      <c r="AD83" s="197">
        <v>0</v>
      </c>
      <c r="AE83" s="197">
        <v>40</v>
      </c>
      <c r="AF83" s="197">
        <v>0</v>
      </c>
      <c r="AG83" s="197">
        <v>0</v>
      </c>
      <c r="AH83" s="197">
        <v>0</v>
      </c>
      <c r="AI83" s="197">
        <v>107.58</v>
      </c>
      <c r="AJ83" s="197">
        <v>0</v>
      </c>
      <c r="AK83" s="197">
        <v>0</v>
      </c>
      <c r="AL83" s="197">
        <v>0</v>
      </c>
      <c r="AM83" s="197">
        <v>232</v>
      </c>
      <c r="AN83" s="197">
        <v>0</v>
      </c>
      <c r="AO83">
        <v>0</v>
      </c>
      <c r="AP83" s="197">
        <v>75.95</v>
      </c>
      <c r="AQ83" s="197">
        <v>31.41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492.44</v>
      </c>
      <c r="L84" s="197">
        <v>6.09</v>
      </c>
      <c r="M84" s="197">
        <v>41.53</v>
      </c>
      <c r="N84" s="197">
        <v>24.86</v>
      </c>
      <c r="O84" s="197">
        <v>70.819999999999993</v>
      </c>
      <c r="P84" s="197">
        <v>19.690000000000001</v>
      </c>
      <c r="Q84" s="197">
        <v>8.48</v>
      </c>
      <c r="R84" s="197">
        <v>10.45</v>
      </c>
      <c r="S84" s="197">
        <v>11.2</v>
      </c>
      <c r="T84" s="197">
        <v>0</v>
      </c>
      <c r="U84" s="197">
        <v>50.01</v>
      </c>
      <c r="V84" s="197">
        <v>4.84</v>
      </c>
      <c r="W84" s="197">
        <v>16.23</v>
      </c>
      <c r="X84" s="197">
        <v>35.619999999999997</v>
      </c>
      <c r="Y84" s="197">
        <v>0</v>
      </c>
      <c r="Z84">
        <v>0</v>
      </c>
      <c r="AA84" s="197">
        <v>11.61</v>
      </c>
      <c r="AB84" s="197">
        <v>0</v>
      </c>
      <c r="AC84" s="197">
        <v>0</v>
      </c>
      <c r="AD84" s="197">
        <v>0</v>
      </c>
      <c r="AE84" s="197">
        <v>42.89</v>
      </c>
      <c r="AF84" s="197">
        <v>0</v>
      </c>
      <c r="AG84" s="197">
        <v>0</v>
      </c>
      <c r="AH84" s="197">
        <v>0</v>
      </c>
      <c r="AI84" s="197">
        <v>107.58</v>
      </c>
      <c r="AJ84" s="197">
        <v>0</v>
      </c>
      <c r="AK84" s="197">
        <v>0</v>
      </c>
      <c r="AL84" s="197">
        <v>0</v>
      </c>
      <c r="AM84" s="197">
        <v>252</v>
      </c>
      <c r="AN84" s="197">
        <v>0</v>
      </c>
      <c r="AO84">
        <v>0</v>
      </c>
      <c r="AP84" s="197">
        <v>75.95</v>
      </c>
      <c r="AQ84" s="197">
        <v>31.41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492.44</v>
      </c>
      <c r="L85" s="197">
        <v>6.09</v>
      </c>
      <c r="M85" s="197">
        <v>41.53</v>
      </c>
      <c r="N85" s="197">
        <v>24.86</v>
      </c>
      <c r="O85" s="197">
        <v>70.819999999999993</v>
      </c>
      <c r="P85" s="197">
        <v>19.690000000000001</v>
      </c>
      <c r="Q85" s="197">
        <v>8.48</v>
      </c>
      <c r="R85" s="197">
        <v>10.45</v>
      </c>
      <c r="S85" s="197">
        <v>11.2</v>
      </c>
      <c r="T85" s="197">
        <v>0</v>
      </c>
      <c r="U85" s="197">
        <v>50.01</v>
      </c>
      <c r="V85" s="197">
        <v>4.84</v>
      </c>
      <c r="W85" s="197">
        <v>16.23</v>
      </c>
      <c r="X85" s="197">
        <v>35.619999999999997</v>
      </c>
      <c r="Y85" s="197">
        <v>0</v>
      </c>
      <c r="Z85">
        <v>0</v>
      </c>
      <c r="AA85" s="197">
        <v>11.61</v>
      </c>
      <c r="AB85" s="197">
        <v>0</v>
      </c>
      <c r="AC85" s="197">
        <v>0</v>
      </c>
      <c r="AD85" s="197">
        <v>0</v>
      </c>
      <c r="AE85" s="197">
        <v>42.89</v>
      </c>
      <c r="AF85" s="197">
        <v>0</v>
      </c>
      <c r="AG85" s="197">
        <v>0</v>
      </c>
      <c r="AH85" s="197">
        <v>0</v>
      </c>
      <c r="AI85" s="197">
        <v>107.58</v>
      </c>
      <c r="AJ85" s="197">
        <v>0</v>
      </c>
      <c r="AK85" s="197">
        <v>0</v>
      </c>
      <c r="AL85" s="197">
        <v>0</v>
      </c>
      <c r="AM85" s="197">
        <v>244</v>
      </c>
      <c r="AN85" s="197">
        <v>0</v>
      </c>
      <c r="AO85">
        <v>0</v>
      </c>
      <c r="AP85" s="197">
        <v>75.95</v>
      </c>
      <c r="AQ85" s="197">
        <v>31.41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492.44</v>
      </c>
      <c r="L86" s="197">
        <v>6.09</v>
      </c>
      <c r="M86" s="197">
        <v>41.53</v>
      </c>
      <c r="N86" s="197">
        <v>24.86</v>
      </c>
      <c r="O86" s="197">
        <v>70.819999999999993</v>
      </c>
      <c r="P86" s="197">
        <v>19.690000000000001</v>
      </c>
      <c r="Q86" s="197">
        <v>8.48</v>
      </c>
      <c r="R86" s="197">
        <v>10.45</v>
      </c>
      <c r="S86" s="197">
        <v>11.2</v>
      </c>
      <c r="T86" s="197">
        <v>0</v>
      </c>
      <c r="U86" s="197">
        <v>50.01</v>
      </c>
      <c r="V86" s="197">
        <v>4.84</v>
      </c>
      <c r="W86" s="197">
        <v>16.23</v>
      </c>
      <c r="X86" s="197">
        <v>35.619999999999997</v>
      </c>
      <c r="Y86" s="197">
        <v>0</v>
      </c>
      <c r="Z86">
        <v>0</v>
      </c>
      <c r="AA86" s="197">
        <v>11.61</v>
      </c>
      <c r="AB86" s="197">
        <v>0</v>
      </c>
      <c r="AC86" s="197">
        <v>0</v>
      </c>
      <c r="AD86" s="197">
        <v>0</v>
      </c>
      <c r="AE86" s="197">
        <v>42.89</v>
      </c>
      <c r="AF86" s="197">
        <v>0</v>
      </c>
      <c r="AG86" s="197">
        <v>0</v>
      </c>
      <c r="AH86" s="197">
        <v>0</v>
      </c>
      <c r="AI86" s="197">
        <v>107.58</v>
      </c>
      <c r="AJ86" s="197">
        <v>0</v>
      </c>
      <c r="AK86" s="197">
        <v>0</v>
      </c>
      <c r="AL86" s="197">
        <v>0</v>
      </c>
      <c r="AM86" s="197">
        <v>264</v>
      </c>
      <c r="AN86" s="197">
        <v>0</v>
      </c>
      <c r="AO86">
        <v>0</v>
      </c>
      <c r="AP86" s="197">
        <v>75.95</v>
      </c>
      <c r="AQ86" s="197">
        <v>31.41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492.44</v>
      </c>
      <c r="L87" s="197">
        <v>6.09</v>
      </c>
      <c r="M87" s="197">
        <v>41.53</v>
      </c>
      <c r="N87" s="197">
        <v>24.86</v>
      </c>
      <c r="O87" s="197">
        <v>70.819999999999993</v>
      </c>
      <c r="P87" s="197">
        <v>19.690000000000001</v>
      </c>
      <c r="Q87" s="197">
        <v>8.48</v>
      </c>
      <c r="R87" s="197">
        <v>10.45</v>
      </c>
      <c r="S87" s="197">
        <v>11.2</v>
      </c>
      <c r="T87" s="197">
        <v>0</v>
      </c>
      <c r="U87" s="197">
        <v>50.01</v>
      </c>
      <c r="V87" s="197">
        <v>4.84</v>
      </c>
      <c r="W87" s="197">
        <v>16.23</v>
      </c>
      <c r="X87" s="197">
        <v>35.619999999999997</v>
      </c>
      <c r="Y87" s="197">
        <v>0</v>
      </c>
      <c r="Z87">
        <v>0</v>
      </c>
      <c r="AA87" s="197">
        <v>11.61</v>
      </c>
      <c r="AB87" s="197">
        <v>0</v>
      </c>
      <c r="AC87" s="197">
        <v>0</v>
      </c>
      <c r="AD87" s="197">
        <v>0</v>
      </c>
      <c r="AE87" s="197">
        <v>42.89</v>
      </c>
      <c r="AF87" s="197">
        <v>0</v>
      </c>
      <c r="AG87" s="197">
        <v>0</v>
      </c>
      <c r="AH87" s="197">
        <v>0</v>
      </c>
      <c r="AI87" s="197">
        <v>107.2</v>
      </c>
      <c r="AJ87" s="197">
        <v>0</v>
      </c>
      <c r="AK87" s="197">
        <v>0</v>
      </c>
      <c r="AL87" s="197">
        <v>0</v>
      </c>
      <c r="AM87" s="197">
        <v>200</v>
      </c>
      <c r="AN87" s="197">
        <v>0</v>
      </c>
      <c r="AO87">
        <v>0</v>
      </c>
      <c r="AP87" s="197">
        <v>75.95</v>
      </c>
      <c r="AQ87" s="197">
        <v>31.41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492.44</v>
      </c>
      <c r="L88" s="197">
        <v>6.09</v>
      </c>
      <c r="M88" s="197">
        <v>41.53</v>
      </c>
      <c r="N88" s="197">
        <v>24.86</v>
      </c>
      <c r="O88" s="197">
        <v>70.819999999999993</v>
      </c>
      <c r="P88" s="197">
        <v>19.690000000000001</v>
      </c>
      <c r="Q88" s="197">
        <v>8.48</v>
      </c>
      <c r="R88" s="197">
        <v>10.45</v>
      </c>
      <c r="S88" s="197">
        <v>11.2</v>
      </c>
      <c r="T88" s="197">
        <v>0</v>
      </c>
      <c r="U88" s="197">
        <v>50.01</v>
      </c>
      <c r="V88" s="197">
        <v>4.84</v>
      </c>
      <c r="W88" s="197">
        <v>16.23</v>
      </c>
      <c r="X88" s="197">
        <v>35.619999999999997</v>
      </c>
      <c r="Y88" s="197">
        <v>0</v>
      </c>
      <c r="Z88">
        <v>0</v>
      </c>
      <c r="AA88" s="197">
        <v>11.61</v>
      </c>
      <c r="AB88" s="197">
        <v>0</v>
      </c>
      <c r="AC88" s="197">
        <v>0</v>
      </c>
      <c r="AD88" s="197">
        <v>0</v>
      </c>
      <c r="AE88" s="197">
        <v>42.89</v>
      </c>
      <c r="AF88" s="197">
        <v>0</v>
      </c>
      <c r="AG88" s="197">
        <v>0</v>
      </c>
      <c r="AH88" s="197">
        <v>0</v>
      </c>
      <c r="AI88" s="197">
        <v>107.2</v>
      </c>
      <c r="AJ88" s="197">
        <v>0</v>
      </c>
      <c r="AK88" s="197">
        <v>0</v>
      </c>
      <c r="AL88" s="197">
        <v>0</v>
      </c>
      <c r="AM88" s="197">
        <v>248</v>
      </c>
      <c r="AN88" s="197">
        <v>0</v>
      </c>
      <c r="AO88">
        <v>0</v>
      </c>
      <c r="AP88" s="197">
        <v>75.95</v>
      </c>
      <c r="AQ88" s="197">
        <v>31.41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492.44</v>
      </c>
      <c r="L89" s="197">
        <v>6.09</v>
      </c>
      <c r="M89" s="197">
        <v>41.53</v>
      </c>
      <c r="N89" s="197">
        <v>24.86</v>
      </c>
      <c r="O89" s="197">
        <v>70.819999999999993</v>
      </c>
      <c r="P89" s="197">
        <v>19.690000000000001</v>
      </c>
      <c r="Q89" s="197">
        <v>8.48</v>
      </c>
      <c r="R89" s="197">
        <v>10.45</v>
      </c>
      <c r="S89" s="197">
        <v>11.2</v>
      </c>
      <c r="T89" s="197">
        <v>0</v>
      </c>
      <c r="U89" s="197">
        <v>50.01</v>
      </c>
      <c r="V89" s="197">
        <v>4.84</v>
      </c>
      <c r="W89" s="197">
        <v>16.23</v>
      </c>
      <c r="X89" s="197">
        <v>35.619999999999997</v>
      </c>
      <c r="Y89" s="197">
        <v>0</v>
      </c>
      <c r="Z89">
        <v>0</v>
      </c>
      <c r="AA89" s="197">
        <v>11.61</v>
      </c>
      <c r="AB89" s="197">
        <v>0</v>
      </c>
      <c r="AC89" s="197">
        <v>0</v>
      </c>
      <c r="AD89" s="197">
        <v>0</v>
      </c>
      <c r="AE89" s="197">
        <v>42.89</v>
      </c>
      <c r="AF89" s="197">
        <v>0</v>
      </c>
      <c r="AG89" s="197">
        <v>0</v>
      </c>
      <c r="AH89" s="197">
        <v>0</v>
      </c>
      <c r="AI89" s="197">
        <v>107.2</v>
      </c>
      <c r="AJ89" s="197">
        <v>0</v>
      </c>
      <c r="AK89" s="197">
        <v>0</v>
      </c>
      <c r="AL89" s="197">
        <v>0</v>
      </c>
      <c r="AM89" s="197">
        <v>282</v>
      </c>
      <c r="AN89" s="197">
        <v>0</v>
      </c>
      <c r="AO89">
        <v>0</v>
      </c>
      <c r="AP89" s="197">
        <v>75.95</v>
      </c>
      <c r="AQ89" s="197">
        <v>31.41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492.44</v>
      </c>
      <c r="L90" s="197">
        <v>6.09</v>
      </c>
      <c r="M90" s="197">
        <v>41.53</v>
      </c>
      <c r="N90" s="197">
        <v>24.86</v>
      </c>
      <c r="O90" s="197">
        <v>70.819999999999993</v>
      </c>
      <c r="P90" s="197">
        <v>19.690000000000001</v>
      </c>
      <c r="Q90" s="197">
        <v>8.48</v>
      </c>
      <c r="R90" s="197">
        <v>10.45</v>
      </c>
      <c r="S90" s="197">
        <v>11.2</v>
      </c>
      <c r="T90" s="197">
        <v>0</v>
      </c>
      <c r="U90" s="197">
        <v>50.01</v>
      </c>
      <c r="V90" s="197">
        <v>4.84</v>
      </c>
      <c r="W90" s="197">
        <v>16.23</v>
      </c>
      <c r="X90" s="197">
        <v>35.619999999999997</v>
      </c>
      <c r="Y90" s="197">
        <v>0</v>
      </c>
      <c r="Z90">
        <v>0</v>
      </c>
      <c r="AA90" s="197">
        <v>11.61</v>
      </c>
      <c r="AB90" s="197">
        <v>0</v>
      </c>
      <c r="AC90" s="197">
        <v>0</v>
      </c>
      <c r="AD90" s="197">
        <v>0</v>
      </c>
      <c r="AE90" s="197">
        <v>42.89</v>
      </c>
      <c r="AF90" s="197">
        <v>0</v>
      </c>
      <c r="AG90" s="197">
        <v>0</v>
      </c>
      <c r="AH90" s="197">
        <v>0</v>
      </c>
      <c r="AI90" s="197">
        <v>107.2</v>
      </c>
      <c r="AJ90" s="197">
        <v>0</v>
      </c>
      <c r="AK90" s="197">
        <v>0</v>
      </c>
      <c r="AL90" s="197">
        <v>0</v>
      </c>
      <c r="AM90" s="197">
        <v>261</v>
      </c>
      <c r="AN90" s="197">
        <v>0</v>
      </c>
      <c r="AO90">
        <v>0</v>
      </c>
      <c r="AP90" s="197">
        <v>75.95</v>
      </c>
      <c r="AQ90" s="197">
        <v>31.41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492.44</v>
      </c>
      <c r="L91" s="197">
        <v>6.09</v>
      </c>
      <c r="M91" s="197">
        <v>45.8</v>
      </c>
      <c r="N91" s="197">
        <v>24.86</v>
      </c>
      <c r="O91" s="197">
        <v>70.819999999999993</v>
      </c>
      <c r="P91" s="197">
        <v>19.690000000000001</v>
      </c>
      <c r="Q91" s="197">
        <v>8.48</v>
      </c>
      <c r="R91" s="197">
        <v>10.45</v>
      </c>
      <c r="S91" s="197">
        <v>11.2</v>
      </c>
      <c r="T91" s="197">
        <v>0</v>
      </c>
      <c r="U91" s="197">
        <v>50.01</v>
      </c>
      <c r="V91" s="197">
        <v>4.84</v>
      </c>
      <c r="W91" s="197">
        <v>16.23</v>
      </c>
      <c r="X91" s="197">
        <v>35.619999999999997</v>
      </c>
      <c r="Y91" s="197">
        <v>0</v>
      </c>
      <c r="Z91">
        <v>0</v>
      </c>
      <c r="AA91" s="197">
        <v>13.56</v>
      </c>
      <c r="AB91" s="197">
        <v>0</v>
      </c>
      <c r="AC91" s="197">
        <v>0</v>
      </c>
      <c r="AD91" s="197">
        <v>0</v>
      </c>
      <c r="AE91" s="197">
        <v>43.12</v>
      </c>
      <c r="AF91" s="197">
        <v>0</v>
      </c>
      <c r="AG91" s="197">
        <v>0</v>
      </c>
      <c r="AH91" s="197">
        <v>0</v>
      </c>
      <c r="AI91" s="197">
        <v>107.2</v>
      </c>
      <c r="AJ91" s="197">
        <v>0</v>
      </c>
      <c r="AK91" s="197">
        <v>0</v>
      </c>
      <c r="AL91" s="197">
        <v>0</v>
      </c>
      <c r="AM91" s="197">
        <v>268</v>
      </c>
      <c r="AN91" s="197">
        <v>0</v>
      </c>
      <c r="AO91">
        <v>0</v>
      </c>
      <c r="AP91" s="197">
        <v>75.95</v>
      </c>
      <c r="AQ91" s="197">
        <v>31.41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492.44</v>
      </c>
      <c r="L92" s="197">
        <v>6.09</v>
      </c>
      <c r="M92" s="197">
        <v>48.23</v>
      </c>
      <c r="N92" s="197">
        <v>24.86</v>
      </c>
      <c r="O92" s="197">
        <v>70.819999999999993</v>
      </c>
      <c r="P92" s="197">
        <v>19.690000000000001</v>
      </c>
      <c r="Q92" s="197">
        <v>8.48</v>
      </c>
      <c r="R92" s="197">
        <v>10.45</v>
      </c>
      <c r="S92" s="197">
        <v>11.2</v>
      </c>
      <c r="T92" s="197">
        <v>0</v>
      </c>
      <c r="U92" s="197">
        <v>50.01</v>
      </c>
      <c r="V92" s="197">
        <v>4.84</v>
      </c>
      <c r="W92" s="197">
        <v>16.23</v>
      </c>
      <c r="X92" s="197">
        <v>35.619999999999997</v>
      </c>
      <c r="Y92" s="197">
        <v>0</v>
      </c>
      <c r="Z92">
        <v>0</v>
      </c>
      <c r="AA92" s="197">
        <v>13.56</v>
      </c>
      <c r="AB92" s="197">
        <v>0</v>
      </c>
      <c r="AC92" s="197">
        <v>0</v>
      </c>
      <c r="AD92" s="197">
        <v>0</v>
      </c>
      <c r="AE92" s="197">
        <v>43.12</v>
      </c>
      <c r="AF92" s="197">
        <v>0</v>
      </c>
      <c r="AG92" s="197">
        <v>0</v>
      </c>
      <c r="AH92" s="197">
        <v>0</v>
      </c>
      <c r="AI92" s="197">
        <v>107.2</v>
      </c>
      <c r="AJ92" s="197">
        <v>0</v>
      </c>
      <c r="AK92" s="197">
        <v>0</v>
      </c>
      <c r="AL92" s="197">
        <v>0</v>
      </c>
      <c r="AM92" s="197">
        <v>266</v>
      </c>
      <c r="AN92" s="197">
        <v>0</v>
      </c>
      <c r="AO92">
        <v>0</v>
      </c>
      <c r="AP92" s="197">
        <v>75.95</v>
      </c>
      <c r="AQ92" s="197">
        <v>31.41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492.44</v>
      </c>
      <c r="L93" s="197">
        <v>6.09</v>
      </c>
      <c r="M93" s="197">
        <v>48.23</v>
      </c>
      <c r="N93" s="197">
        <v>24.86</v>
      </c>
      <c r="O93" s="197">
        <v>70.819999999999993</v>
      </c>
      <c r="P93" s="197">
        <v>19.690000000000001</v>
      </c>
      <c r="Q93" s="197">
        <v>8.48</v>
      </c>
      <c r="R93" s="197">
        <v>10.45</v>
      </c>
      <c r="S93" s="197">
        <v>11.2</v>
      </c>
      <c r="T93" s="197">
        <v>0</v>
      </c>
      <c r="U93" s="197">
        <v>50.01</v>
      </c>
      <c r="V93" s="197">
        <v>4.84</v>
      </c>
      <c r="W93" s="197">
        <v>16.23</v>
      </c>
      <c r="X93" s="197">
        <v>35.619999999999997</v>
      </c>
      <c r="Y93" s="197">
        <v>0</v>
      </c>
      <c r="Z93">
        <v>0</v>
      </c>
      <c r="AA93" s="197">
        <v>13.56</v>
      </c>
      <c r="AB93" s="197">
        <v>0</v>
      </c>
      <c r="AC93" s="197">
        <v>0</v>
      </c>
      <c r="AD93" s="197">
        <v>0</v>
      </c>
      <c r="AE93" s="197">
        <v>43.12</v>
      </c>
      <c r="AF93" s="197">
        <v>0</v>
      </c>
      <c r="AG93" s="197">
        <v>0</v>
      </c>
      <c r="AH93" s="197">
        <v>0</v>
      </c>
      <c r="AI93" s="197">
        <v>107.2</v>
      </c>
      <c r="AJ93" s="197">
        <v>0</v>
      </c>
      <c r="AK93" s="197">
        <v>0</v>
      </c>
      <c r="AL93" s="197">
        <v>0</v>
      </c>
      <c r="AM93" s="197">
        <v>279</v>
      </c>
      <c r="AN93" s="197">
        <v>0</v>
      </c>
      <c r="AO93">
        <v>0</v>
      </c>
      <c r="AP93" s="197">
        <v>75.95</v>
      </c>
      <c r="AQ93" s="197">
        <v>31.41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492.44</v>
      </c>
      <c r="L94" s="197">
        <v>6.09</v>
      </c>
      <c r="M94" s="197">
        <v>48.23</v>
      </c>
      <c r="N94" s="197">
        <v>24.86</v>
      </c>
      <c r="O94" s="197">
        <v>70.819999999999993</v>
      </c>
      <c r="P94" s="197">
        <v>19.690000000000001</v>
      </c>
      <c r="Q94" s="197">
        <v>8.48</v>
      </c>
      <c r="R94" s="197">
        <v>10.45</v>
      </c>
      <c r="S94" s="197">
        <v>11.2</v>
      </c>
      <c r="T94" s="197">
        <v>0</v>
      </c>
      <c r="U94" s="197">
        <v>50.01</v>
      </c>
      <c r="V94" s="197">
        <v>4.84</v>
      </c>
      <c r="W94" s="197">
        <v>16.23</v>
      </c>
      <c r="X94" s="197">
        <v>35.619999999999997</v>
      </c>
      <c r="Y94" s="197">
        <v>0</v>
      </c>
      <c r="Z94">
        <v>0</v>
      </c>
      <c r="AA94" s="197">
        <v>13.56</v>
      </c>
      <c r="AB94" s="197">
        <v>0</v>
      </c>
      <c r="AC94" s="197">
        <v>0</v>
      </c>
      <c r="AD94" s="197">
        <v>0</v>
      </c>
      <c r="AE94" s="197">
        <v>43.12</v>
      </c>
      <c r="AF94" s="197">
        <v>0</v>
      </c>
      <c r="AG94" s="197">
        <v>0</v>
      </c>
      <c r="AH94" s="197">
        <v>0</v>
      </c>
      <c r="AI94" s="197">
        <v>107.2</v>
      </c>
      <c r="AJ94" s="197">
        <v>0</v>
      </c>
      <c r="AK94" s="197">
        <v>0</v>
      </c>
      <c r="AL94" s="197">
        <v>0</v>
      </c>
      <c r="AM94" s="197">
        <v>287</v>
      </c>
      <c r="AN94" s="197">
        <v>0</v>
      </c>
      <c r="AO94">
        <v>0</v>
      </c>
      <c r="AP94" s="197">
        <v>75.95</v>
      </c>
      <c r="AQ94" s="197">
        <v>31.41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492.44</v>
      </c>
      <c r="L95" s="197">
        <v>6.09</v>
      </c>
      <c r="M95" s="197">
        <v>48.23</v>
      </c>
      <c r="N95" s="197">
        <v>24.86</v>
      </c>
      <c r="O95" s="197">
        <v>70.819999999999993</v>
      </c>
      <c r="P95" s="197">
        <v>19.690000000000001</v>
      </c>
      <c r="Q95" s="197">
        <v>8.48</v>
      </c>
      <c r="R95" s="197">
        <v>10.45</v>
      </c>
      <c r="S95" s="197">
        <v>11.2</v>
      </c>
      <c r="T95" s="197">
        <v>0</v>
      </c>
      <c r="U95" s="197">
        <v>50.01</v>
      </c>
      <c r="V95" s="197">
        <v>4.84</v>
      </c>
      <c r="W95" s="197">
        <v>16.23</v>
      </c>
      <c r="X95" s="197">
        <v>35.619999999999997</v>
      </c>
      <c r="Y95" s="197">
        <v>0</v>
      </c>
      <c r="Z95">
        <v>0</v>
      </c>
      <c r="AA95" s="197">
        <v>13.56</v>
      </c>
      <c r="AB95" s="197">
        <v>0</v>
      </c>
      <c r="AC95" s="197">
        <v>0</v>
      </c>
      <c r="AD95" s="197">
        <v>0</v>
      </c>
      <c r="AE95" s="197">
        <v>43.12</v>
      </c>
      <c r="AF95" s="197">
        <v>0</v>
      </c>
      <c r="AG95" s="197">
        <v>0</v>
      </c>
      <c r="AH95" s="197">
        <v>0</v>
      </c>
      <c r="AI95" s="197">
        <v>107.2</v>
      </c>
      <c r="AJ95" s="197">
        <v>0</v>
      </c>
      <c r="AK95" s="197">
        <v>0</v>
      </c>
      <c r="AL95" s="197">
        <v>0</v>
      </c>
      <c r="AM95" s="197">
        <v>291</v>
      </c>
      <c r="AN95" s="197">
        <v>0</v>
      </c>
      <c r="AO95">
        <v>0</v>
      </c>
      <c r="AP95" s="197">
        <v>75.95</v>
      </c>
      <c r="AQ95" s="197">
        <v>31.41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492.44</v>
      </c>
      <c r="L96" s="197">
        <v>6.09</v>
      </c>
      <c r="M96" s="197">
        <v>48.23</v>
      </c>
      <c r="N96" s="197">
        <v>24.86</v>
      </c>
      <c r="O96" s="197">
        <v>70.819999999999993</v>
      </c>
      <c r="P96" s="197">
        <v>19.690000000000001</v>
      </c>
      <c r="Q96" s="197">
        <v>8.48</v>
      </c>
      <c r="R96" s="197">
        <v>10.45</v>
      </c>
      <c r="S96" s="197">
        <v>11.2</v>
      </c>
      <c r="T96" s="197">
        <v>0</v>
      </c>
      <c r="U96" s="197">
        <v>50.01</v>
      </c>
      <c r="V96" s="197">
        <v>4.84</v>
      </c>
      <c r="W96" s="197">
        <v>16.23</v>
      </c>
      <c r="X96" s="197">
        <v>35.619999999999997</v>
      </c>
      <c r="Y96" s="197">
        <v>0</v>
      </c>
      <c r="Z96">
        <v>0</v>
      </c>
      <c r="AA96" s="197">
        <v>13.56</v>
      </c>
      <c r="AB96" s="197">
        <v>0</v>
      </c>
      <c r="AC96" s="197">
        <v>0</v>
      </c>
      <c r="AD96" s="197">
        <v>0</v>
      </c>
      <c r="AE96" s="197">
        <v>43.12</v>
      </c>
      <c r="AF96" s="197">
        <v>0</v>
      </c>
      <c r="AG96" s="197">
        <v>0</v>
      </c>
      <c r="AH96" s="197">
        <v>0</v>
      </c>
      <c r="AI96" s="197">
        <v>107.2</v>
      </c>
      <c r="AJ96" s="197">
        <v>0</v>
      </c>
      <c r="AK96" s="197">
        <v>0</v>
      </c>
      <c r="AL96" s="197">
        <v>0</v>
      </c>
      <c r="AM96" s="197">
        <v>300</v>
      </c>
      <c r="AN96" s="197">
        <v>0</v>
      </c>
      <c r="AO96">
        <v>0</v>
      </c>
      <c r="AP96" s="197">
        <v>75.95</v>
      </c>
      <c r="AQ96" s="197">
        <v>31.41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492.44</v>
      </c>
      <c r="L97" s="197">
        <v>6.09</v>
      </c>
      <c r="M97" s="197">
        <v>48.23</v>
      </c>
      <c r="N97" s="197">
        <v>24.86</v>
      </c>
      <c r="O97" s="197">
        <v>70.819999999999993</v>
      </c>
      <c r="P97" s="197">
        <v>19.690000000000001</v>
      </c>
      <c r="Q97" s="197">
        <v>8.48</v>
      </c>
      <c r="R97" s="197">
        <v>10.45</v>
      </c>
      <c r="S97" s="197">
        <v>11.2</v>
      </c>
      <c r="T97" s="197">
        <v>0</v>
      </c>
      <c r="U97" s="197">
        <v>50.01</v>
      </c>
      <c r="V97" s="197">
        <v>4.84</v>
      </c>
      <c r="W97" s="197">
        <v>16.23</v>
      </c>
      <c r="X97" s="197">
        <v>35.619999999999997</v>
      </c>
      <c r="Y97" s="197">
        <v>0</v>
      </c>
      <c r="Z97">
        <v>0</v>
      </c>
      <c r="AA97" s="197">
        <v>13.56</v>
      </c>
      <c r="AB97" s="197">
        <v>0</v>
      </c>
      <c r="AC97" s="197">
        <v>0</v>
      </c>
      <c r="AD97" s="197">
        <v>0</v>
      </c>
      <c r="AE97" s="197">
        <v>43.12</v>
      </c>
      <c r="AF97" s="197">
        <v>0</v>
      </c>
      <c r="AG97" s="197">
        <v>0</v>
      </c>
      <c r="AH97" s="197">
        <v>0</v>
      </c>
      <c r="AI97" s="197">
        <v>107.2</v>
      </c>
      <c r="AJ97" s="197">
        <v>0</v>
      </c>
      <c r="AK97" s="197">
        <v>0</v>
      </c>
      <c r="AL97" s="197">
        <v>0</v>
      </c>
      <c r="AM97" s="197">
        <v>284</v>
      </c>
      <c r="AN97" s="197">
        <v>0</v>
      </c>
      <c r="AO97">
        <v>0</v>
      </c>
      <c r="AP97" s="197">
        <v>75.95</v>
      </c>
      <c r="AQ97" s="197">
        <v>31.41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492.44</v>
      </c>
      <c r="L98" s="197">
        <v>6.09</v>
      </c>
      <c r="M98" s="197">
        <v>48.23</v>
      </c>
      <c r="N98" s="197">
        <v>24.86</v>
      </c>
      <c r="O98" s="197">
        <v>70.819999999999993</v>
      </c>
      <c r="P98" s="197">
        <v>19.690000000000001</v>
      </c>
      <c r="Q98" s="197">
        <v>8.48</v>
      </c>
      <c r="R98" s="197">
        <v>10.45</v>
      </c>
      <c r="S98" s="197">
        <v>11.2</v>
      </c>
      <c r="T98" s="197">
        <v>0</v>
      </c>
      <c r="U98" s="197">
        <v>50.01</v>
      </c>
      <c r="V98" s="197">
        <v>4.84</v>
      </c>
      <c r="W98" s="197">
        <v>16.23</v>
      </c>
      <c r="X98" s="197">
        <v>35.619999999999997</v>
      </c>
      <c r="Y98" s="197">
        <v>0</v>
      </c>
      <c r="Z98">
        <v>0</v>
      </c>
      <c r="AA98" s="197">
        <v>13.56</v>
      </c>
      <c r="AB98" s="197">
        <v>0</v>
      </c>
      <c r="AC98" s="197">
        <v>0</v>
      </c>
      <c r="AD98" s="197">
        <v>0</v>
      </c>
      <c r="AE98" s="197">
        <v>43.12</v>
      </c>
      <c r="AF98" s="197">
        <v>0</v>
      </c>
      <c r="AG98" s="197">
        <v>0</v>
      </c>
      <c r="AH98" s="197">
        <v>0</v>
      </c>
      <c r="AI98" s="197">
        <v>107.2</v>
      </c>
      <c r="AJ98" s="197">
        <v>0</v>
      </c>
      <c r="AK98" s="197">
        <v>0</v>
      </c>
      <c r="AL98" s="197">
        <v>0</v>
      </c>
      <c r="AM98" s="197">
        <v>249</v>
      </c>
      <c r="AN98" s="197">
        <v>0</v>
      </c>
      <c r="AO98">
        <v>0</v>
      </c>
      <c r="AP98" s="197">
        <v>75.95</v>
      </c>
      <c r="AQ98" s="197">
        <v>31.41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6.5499999999999994E-3</v>
      </c>
      <c r="E99">
        <f t="shared" si="0"/>
        <v>0</v>
      </c>
      <c r="F99">
        <f t="shared" si="0"/>
        <v>0</v>
      </c>
      <c r="G99">
        <f t="shared" si="0"/>
        <v>9.0275000000000008E-3</v>
      </c>
      <c r="H99">
        <f t="shared" si="0"/>
        <v>0</v>
      </c>
      <c r="I99">
        <f t="shared" si="0"/>
        <v>0</v>
      </c>
      <c r="J99">
        <f t="shared" si="0"/>
        <v>6.4204999999999998E-2</v>
      </c>
      <c r="K99">
        <f t="shared" si="0"/>
        <v>11.283537500000021</v>
      </c>
      <c r="L99">
        <f t="shared" si="0"/>
        <v>0.12610249999999981</v>
      </c>
      <c r="M99">
        <f t="shared" si="0"/>
        <v>1.0095125000000018</v>
      </c>
      <c r="N99">
        <f t="shared" si="0"/>
        <v>0.5966399999999995</v>
      </c>
      <c r="O99">
        <f t="shared" si="0"/>
        <v>1.6996799999999981</v>
      </c>
      <c r="P99">
        <f t="shared" si="0"/>
        <v>0.47256000000000092</v>
      </c>
      <c r="Q99">
        <f t="shared" si="0"/>
        <v>0.16552250000000016</v>
      </c>
      <c r="R99">
        <f t="shared" si="0"/>
        <v>0.31139500000000048</v>
      </c>
      <c r="S99">
        <f t="shared" si="0"/>
        <v>0.21604750000000028</v>
      </c>
      <c r="T99">
        <f t="shared" si="0"/>
        <v>0</v>
      </c>
      <c r="U99">
        <f t="shared" si="0"/>
        <v>1.2002400000000029</v>
      </c>
      <c r="V99">
        <f t="shared" si="0"/>
        <v>0.11615999999999976</v>
      </c>
      <c r="W99">
        <f t="shared" si="0"/>
        <v>0.38935000000000031</v>
      </c>
      <c r="X99">
        <f t="shared" si="0"/>
        <v>0.98406749999999854</v>
      </c>
      <c r="Y99">
        <f t="shared" si="0"/>
        <v>0</v>
      </c>
      <c r="Z99">
        <f t="shared" si="0"/>
        <v>0</v>
      </c>
      <c r="AA99">
        <f t="shared" si="0"/>
        <v>0.31842499999999979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1.0333949999999994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2.3488875000000013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2.1766700000000001</v>
      </c>
      <c r="AN99">
        <f t="shared" si="0"/>
        <v>6.7500000000000004E-2</v>
      </c>
      <c r="AO99">
        <f t="shared" si="0"/>
        <v>0</v>
      </c>
      <c r="AP99">
        <f t="shared" si="0"/>
        <v>1.8227999999999971</v>
      </c>
      <c r="AQ99">
        <f t="shared" ref="AQ99:AT99" si="1">SUM(AQ3:AQ98)/4000</f>
        <v>0.75383999999999951</v>
      </c>
      <c r="AR99">
        <f t="shared" si="1"/>
        <v>0.47217249999999999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158.63</v>
      </c>
      <c r="L3" s="197">
        <v>30.86</v>
      </c>
      <c r="M3" s="197">
        <v>0</v>
      </c>
      <c r="N3" s="197">
        <v>14.38</v>
      </c>
      <c r="O3" s="197">
        <v>48.68</v>
      </c>
      <c r="P3" s="197">
        <v>49.39</v>
      </c>
      <c r="Q3" s="197">
        <v>4.91</v>
      </c>
      <c r="R3" s="197">
        <v>10.41</v>
      </c>
      <c r="S3" s="197">
        <v>6.47</v>
      </c>
      <c r="T3" s="197">
        <v>0</v>
      </c>
      <c r="U3" s="197">
        <v>235.47</v>
      </c>
      <c r="V3" s="197">
        <v>2.8</v>
      </c>
      <c r="W3" s="197">
        <v>8.99</v>
      </c>
      <c r="X3" s="197">
        <v>24.14</v>
      </c>
      <c r="Y3" s="197">
        <v>0</v>
      </c>
      <c r="Z3">
        <v>0</v>
      </c>
      <c r="AA3" s="197">
        <v>8.59</v>
      </c>
      <c r="AB3" s="197">
        <v>0</v>
      </c>
      <c r="AC3" s="197">
        <v>0</v>
      </c>
      <c r="AD3" s="197">
        <v>0</v>
      </c>
      <c r="AE3" s="197">
        <v>25.3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43.92</v>
      </c>
      <c r="AQ3" s="197">
        <v>18.170000000000002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158.63</v>
      </c>
      <c r="L4" s="197">
        <v>39.450000000000003</v>
      </c>
      <c r="M4" s="197">
        <v>0</v>
      </c>
      <c r="N4" s="197">
        <v>14.38</v>
      </c>
      <c r="O4" s="197">
        <v>48.68</v>
      </c>
      <c r="P4" s="197">
        <v>49.39</v>
      </c>
      <c r="Q4" s="197">
        <v>4.91</v>
      </c>
      <c r="R4" s="197">
        <v>10.41</v>
      </c>
      <c r="S4" s="197">
        <v>6.47</v>
      </c>
      <c r="T4" s="197">
        <v>0</v>
      </c>
      <c r="U4" s="197">
        <v>235.47</v>
      </c>
      <c r="V4" s="197">
        <v>2.8</v>
      </c>
      <c r="W4" s="197">
        <v>9.3800000000000008</v>
      </c>
      <c r="X4" s="197">
        <v>24.14</v>
      </c>
      <c r="Y4" s="197">
        <v>0</v>
      </c>
      <c r="Z4">
        <v>0</v>
      </c>
      <c r="AA4" s="197">
        <v>8.59</v>
      </c>
      <c r="AB4" s="197">
        <v>0</v>
      </c>
      <c r="AC4" s="197">
        <v>0</v>
      </c>
      <c r="AD4" s="197">
        <v>0</v>
      </c>
      <c r="AE4" s="197">
        <v>25.3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43.92</v>
      </c>
      <c r="AQ4" s="197">
        <v>18.170000000000002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158.63</v>
      </c>
      <c r="L5" s="197">
        <v>42.12</v>
      </c>
      <c r="M5" s="197">
        <v>0</v>
      </c>
      <c r="N5" s="197">
        <v>14.38</v>
      </c>
      <c r="O5" s="197">
        <v>48.68</v>
      </c>
      <c r="P5" s="197">
        <v>49.39</v>
      </c>
      <c r="Q5" s="197">
        <v>4.91</v>
      </c>
      <c r="R5" s="197">
        <v>10.41</v>
      </c>
      <c r="S5" s="197">
        <v>6.47</v>
      </c>
      <c r="T5" s="197">
        <v>0</v>
      </c>
      <c r="U5" s="197">
        <v>235.47</v>
      </c>
      <c r="V5" s="197">
        <v>2.8</v>
      </c>
      <c r="W5" s="197">
        <v>9.3800000000000008</v>
      </c>
      <c r="X5" s="197">
        <v>24.14</v>
      </c>
      <c r="Y5" s="197">
        <v>0</v>
      </c>
      <c r="Z5">
        <v>0</v>
      </c>
      <c r="AA5" s="197">
        <v>8.59</v>
      </c>
      <c r="AB5" s="197">
        <v>0</v>
      </c>
      <c r="AC5" s="197">
        <v>0</v>
      </c>
      <c r="AD5" s="197">
        <v>0</v>
      </c>
      <c r="AE5" s="197">
        <v>25.3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43.92</v>
      </c>
      <c r="AQ5" s="197">
        <v>18.170000000000002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158.63</v>
      </c>
      <c r="L6" s="197">
        <v>42.12</v>
      </c>
      <c r="M6" s="197">
        <v>0</v>
      </c>
      <c r="N6" s="197">
        <v>14.38</v>
      </c>
      <c r="O6" s="197">
        <v>48.68</v>
      </c>
      <c r="P6" s="197">
        <v>49.39</v>
      </c>
      <c r="Q6" s="197">
        <v>4.91</v>
      </c>
      <c r="R6" s="197">
        <v>10.41</v>
      </c>
      <c r="S6" s="197">
        <v>6.47</v>
      </c>
      <c r="T6" s="197">
        <v>0</v>
      </c>
      <c r="U6" s="197">
        <v>235.47</v>
      </c>
      <c r="V6" s="197">
        <v>2.8</v>
      </c>
      <c r="W6" s="197">
        <v>9.3800000000000008</v>
      </c>
      <c r="X6" s="197">
        <v>24.14</v>
      </c>
      <c r="Y6" s="197">
        <v>0</v>
      </c>
      <c r="Z6">
        <v>0</v>
      </c>
      <c r="AA6" s="197">
        <v>8.59</v>
      </c>
      <c r="AB6" s="197">
        <v>0</v>
      </c>
      <c r="AC6" s="197">
        <v>0</v>
      </c>
      <c r="AD6" s="197">
        <v>0</v>
      </c>
      <c r="AE6" s="197">
        <v>25.3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43.92</v>
      </c>
      <c r="AQ6" s="197">
        <v>18.170000000000002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158.63</v>
      </c>
      <c r="L7" s="197">
        <v>42.12</v>
      </c>
      <c r="M7" s="197">
        <v>0</v>
      </c>
      <c r="N7" s="197">
        <v>14.38</v>
      </c>
      <c r="O7" s="197">
        <v>48.68</v>
      </c>
      <c r="P7" s="197">
        <v>49.39</v>
      </c>
      <c r="Q7" s="197">
        <v>4.91</v>
      </c>
      <c r="R7" s="197">
        <v>10.41</v>
      </c>
      <c r="S7" s="197">
        <v>6.47</v>
      </c>
      <c r="T7" s="197">
        <v>0</v>
      </c>
      <c r="U7" s="197">
        <v>235.47</v>
      </c>
      <c r="V7" s="197">
        <v>2.8</v>
      </c>
      <c r="W7" s="197">
        <v>9.3800000000000008</v>
      </c>
      <c r="X7" s="197">
        <v>24.14</v>
      </c>
      <c r="Y7" s="197">
        <v>0</v>
      </c>
      <c r="Z7">
        <v>0</v>
      </c>
      <c r="AA7" s="197">
        <v>8.59</v>
      </c>
      <c r="AB7" s="197">
        <v>0</v>
      </c>
      <c r="AC7" s="197">
        <v>0</v>
      </c>
      <c r="AD7" s="197">
        <v>0</v>
      </c>
      <c r="AE7" s="197">
        <v>25.3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43.92</v>
      </c>
      <c r="AQ7" s="197">
        <v>18.170000000000002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158.63</v>
      </c>
      <c r="L8" s="197">
        <v>42.12</v>
      </c>
      <c r="M8" s="197">
        <v>0</v>
      </c>
      <c r="N8" s="197">
        <v>14.38</v>
      </c>
      <c r="O8" s="197">
        <v>48.68</v>
      </c>
      <c r="P8" s="197">
        <v>49.39</v>
      </c>
      <c r="Q8" s="197">
        <v>4.91</v>
      </c>
      <c r="R8" s="197">
        <v>10.41</v>
      </c>
      <c r="S8" s="197">
        <v>6.47</v>
      </c>
      <c r="T8" s="197">
        <v>0</v>
      </c>
      <c r="U8" s="197">
        <v>235.47</v>
      </c>
      <c r="V8" s="197">
        <v>2.8</v>
      </c>
      <c r="W8" s="197">
        <v>9.3800000000000008</v>
      </c>
      <c r="X8" s="197">
        <v>24.14</v>
      </c>
      <c r="Y8" s="197">
        <v>0</v>
      </c>
      <c r="Z8">
        <v>0</v>
      </c>
      <c r="AA8" s="197">
        <v>8.59</v>
      </c>
      <c r="AB8" s="197">
        <v>0</v>
      </c>
      <c r="AC8" s="197">
        <v>0</v>
      </c>
      <c r="AD8" s="197">
        <v>0</v>
      </c>
      <c r="AE8" s="197">
        <v>25.46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43.92</v>
      </c>
      <c r="AQ8" s="197">
        <v>18.170000000000002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158.63</v>
      </c>
      <c r="L9" s="197">
        <v>42.12</v>
      </c>
      <c r="M9" s="197">
        <v>0</v>
      </c>
      <c r="N9" s="197">
        <v>14.38</v>
      </c>
      <c r="O9" s="197">
        <v>48.68</v>
      </c>
      <c r="P9" s="197">
        <v>49.39</v>
      </c>
      <c r="Q9" s="197">
        <v>4.91</v>
      </c>
      <c r="R9" s="197">
        <v>10.41</v>
      </c>
      <c r="S9" s="197">
        <v>6.47</v>
      </c>
      <c r="T9" s="197">
        <v>0</v>
      </c>
      <c r="U9" s="197">
        <v>235.47</v>
      </c>
      <c r="V9" s="197">
        <v>2.8</v>
      </c>
      <c r="W9" s="197">
        <v>9.3800000000000008</v>
      </c>
      <c r="X9" s="197">
        <v>24.14</v>
      </c>
      <c r="Y9" s="197">
        <v>0</v>
      </c>
      <c r="Z9">
        <v>0</v>
      </c>
      <c r="AA9" s="197">
        <v>8.59</v>
      </c>
      <c r="AB9" s="197">
        <v>0</v>
      </c>
      <c r="AC9" s="197">
        <v>0</v>
      </c>
      <c r="AD9" s="197">
        <v>0</v>
      </c>
      <c r="AE9" s="197">
        <v>25.62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43.92</v>
      </c>
      <c r="AQ9" s="197">
        <v>18.170000000000002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158.63</v>
      </c>
      <c r="L10" s="197">
        <v>63.03</v>
      </c>
      <c r="M10" s="197">
        <v>0</v>
      </c>
      <c r="N10" s="197">
        <v>14.38</v>
      </c>
      <c r="O10" s="197">
        <v>48.68</v>
      </c>
      <c r="P10" s="197">
        <v>49.39</v>
      </c>
      <c r="Q10" s="197">
        <v>4.91</v>
      </c>
      <c r="R10" s="197">
        <v>10.41</v>
      </c>
      <c r="S10" s="197">
        <v>6.47</v>
      </c>
      <c r="T10" s="197">
        <v>0</v>
      </c>
      <c r="U10" s="197">
        <v>235.47</v>
      </c>
      <c r="V10" s="197">
        <v>2.8</v>
      </c>
      <c r="W10" s="197">
        <v>9.3800000000000008</v>
      </c>
      <c r="X10" s="197">
        <v>24.14</v>
      </c>
      <c r="Y10" s="197">
        <v>0</v>
      </c>
      <c r="Z10">
        <v>0</v>
      </c>
      <c r="AA10" s="197">
        <v>8.59</v>
      </c>
      <c r="AB10" s="197">
        <v>0</v>
      </c>
      <c r="AC10" s="197">
        <v>0</v>
      </c>
      <c r="AD10" s="197">
        <v>0</v>
      </c>
      <c r="AE10" s="197">
        <v>25.62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43.92</v>
      </c>
      <c r="AQ10" s="197">
        <v>18.170000000000002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158.63</v>
      </c>
      <c r="L11" s="197">
        <v>43.48</v>
      </c>
      <c r="M11" s="197">
        <v>0</v>
      </c>
      <c r="N11" s="197">
        <v>14.38</v>
      </c>
      <c r="O11" s="197">
        <v>48.68</v>
      </c>
      <c r="P11" s="197">
        <v>49.39</v>
      </c>
      <c r="Q11" s="197">
        <v>1.93</v>
      </c>
      <c r="R11" s="197">
        <v>10.41</v>
      </c>
      <c r="S11" s="197">
        <v>2.9</v>
      </c>
      <c r="T11" s="197">
        <v>0</v>
      </c>
      <c r="U11" s="197">
        <v>235.47</v>
      </c>
      <c r="V11" s="197">
        <v>2.8</v>
      </c>
      <c r="W11" s="197">
        <v>9.3800000000000008</v>
      </c>
      <c r="X11" s="197">
        <v>24.14</v>
      </c>
      <c r="Y11" s="197">
        <v>0</v>
      </c>
      <c r="Z11">
        <v>0</v>
      </c>
      <c r="AA11" s="197">
        <v>8.59</v>
      </c>
      <c r="AB11" s="197">
        <v>0</v>
      </c>
      <c r="AC11" s="197">
        <v>0</v>
      </c>
      <c r="AD11" s="197">
        <v>0</v>
      </c>
      <c r="AE11" s="197">
        <v>25.62</v>
      </c>
      <c r="AF11" s="197">
        <v>0</v>
      </c>
      <c r="AG11" s="197">
        <v>0</v>
      </c>
      <c r="AH11" s="197">
        <v>0</v>
      </c>
      <c r="AI11" s="197">
        <v>55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43.92</v>
      </c>
      <c r="AQ11" s="197">
        <v>18.170000000000002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158.63</v>
      </c>
      <c r="L12" s="197">
        <v>43.48</v>
      </c>
      <c r="M12" s="197">
        <v>0</v>
      </c>
      <c r="N12" s="197">
        <v>14.38</v>
      </c>
      <c r="O12" s="197">
        <v>48.68</v>
      </c>
      <c r="P12" s="197">
        <v>49.39</v>
      </c>
      <c r="Q12" s="197">
        <v>1.93</v>
      </c>
      <c r="R12" s="197">
        <v>10.41</v>
      </c>
      <c r="S12" s="197">
        <v>2.9</v>
      </c>
      <c r="T12" s="197">
        <v>0</v>
      </c>
      <c r="U12" s="197">
        <v>235.47</v>
      </c>
      <c r="V12" s="197">
        <v>2.8</v>
      </c>
      <c r="W12" s="197">
        <v>9.3800000000000008</v>
      </c>
      <c r="X12" s="197">
        <v>24.14</v>
      </c>
      <c r="Y12" s="197">
        <v>0</v>
      </c>
      <c r="Z12">
        <v>0</v>
      </c>
      <c r="AA12" s="197">
        <v>8.59</v>
      </c>
      <c r="AB12" s="197">
        <v>0</v>
      </c>
      <c r="AC12" s="197">
        <v>0</v>
      </c>
      <c r="AD12" s="197">
        <v>0</v>
      </c>
      <c r="AE12" s="197">
        <v>25.62</v>
      </c>
      <c r="AF12" s="197">
        <v>0</v>
      </c>
      <c r="AG12" s="197">
        <v>0</v>
      </c>
      <c r="AH12" s="197">
        <v>0</v>
      </c>
      <c r="AI12" s="197">
        <v>55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43.92</v>
      </c>
      <c r="AQ12" s="197">
        <v>18.170000000000002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158.63</v>
      </c>
      <c r="L13" s="197">
        <v>43.48</v>
      </c>
      <c r="M13" s="197">
        <v>0</v>
      </c>
      <c r="N13" s="197">
        <v>14.38</v>
      </c>
      <c r="O13" s="197">
        <v>48.68</v>
      </c>
      <c r="P13" s="197">
        <v>49.39</v>
      </c>
      <c r="Q13" s="197">
        <v>1.93</v>
      </c>
      <c r="R13" s="197">
        <v>10.41</v>
      </c>
      <c r="S13" s="197">
        <v>2.9</v>
      </c>
      <c r="T13" s="197">
        <v>0</v>
      </c>
      <c r="U13" s="197">
        <v>235.47</v>
      </c>
      <c r="V13" s="197">
        <v>2.8</v>
      </c>
      <c r="W13" s="197">
        <v>9.3800000000000008</v>
      </c>
      <c r="X13" s="197">
        <v>36.200000000000003</v>
      </c>
      <c r="Y13" s="197">
        <v>0</v>
      </c>
      <c r="Z13">
        <v>0</v>
      </c>
      <c r="AA13" s="197">
        <v>8.59</v>
      </c>
      <c r="AB13" s="197">
        <v>0</v>
      </c>
      <c r="AC13" s="197">
        <v>0</v>
      </c>
      <c r="AD13" s="197">
        <v>0</v>
      </c>
      <c r="AE13" s="197">
        <v>25.62</v>
      </c>
      <c r="AF13" s="197">
        <v>0</v>
      </c>
      <c r="AG13" s="197">
        <v>0</v>
      </c>
      <c r="AH13" s="197">
        <v>0</v>
      </c>
      <c r="AI13" s="197">
        <v>55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43.92</v>
      </c>
      <c r="AQ13" s="197">
        <v>18.170000000000002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158.63</v>
      </c>
      <c r="L14" s="197">
        <v>43.48</v>
      </c>
      <c r="M14" s="197">
        <v>0</v>
      </c>
      <c r="N14" s="197">
        <v>14.38</v>
      </c>
      <c r="O14" s="197">
        <v>48.68</v>
      </c>
      <c r="P14" s="197">
        <v>49.39</v>
      </c>
      <c r="Q14" s="197">
        <v>1.93</v>
      </c>
      <c r="R14" s="197">
        <v>10.41</v>
      </c>
      <c r="S14" s="197">
        <v>2.9</v>
      </c>
      <c r="T14" s="197">
        <v>0</v>
      </c>
      <c r="U14" s="197">
        <v>235.47</v>
      </c>
      <c r="V14" s="197">
        <v>2.8</v>
      </c>
      <c r="W14" s="197">
        <v>9.3800000000000008</v>
      </c>
      <c r="X14" s="197">
        <v>36.200000000000003</v>
      </c>
      <c r="Y14" s="197">
        <v>0</v>
      </c>
      <c r="Z14">
        <v>0</v>
      </c>
      <c r="AA14" s="197">
        <v>8.59</v>
      </c>
      <c r="AB14" s="197">
        <v>0</v>
      </c>
      <c r="AC14" s="197">
        <v>0</v>
      </c>
      <c r="AD14" s="197">
        <v>0</v>
      </c>
      <c r="AE14" s="197">
        <v>25.62</v>
      </c>
      <c r="AF14" s="197">
        <v>0</v>
      </c>
      <c r="AG14" s="197">
        <v>0</v>
      </c>
      <c r="AH14" s="197">
        <v>0</v>
      </c>
      <c r="AI14" s="197">
        <v>55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43.92</v>
      </c>
      <c r="AQ14" s="197">
        <v>18.170000000000002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158.63</v>
      </c>
      <c r="L15" s="197">
        <v>44.45</v>
      </c>
      <c r="M15" s="197">
        <v>0</v>
      </c>
      <c r="N15" s="197">
        <v>14.38</v>
      </c>
      <c r="O15" s="197">
        <v>48.68</v>
      </c>
      <c r="P15" s="197">
        <v>49.39</v>
      </c>
      <c r="Q15" s="197">
        <v>1.93</v>
      </c>
      <c r="R15" s="197">
        <v>10.41</v>
      </c>
      <c r="S15" s="197">
        <v>2.9</v>
      </c>
      <c r="T15" s="197">
        <v>0</v>
      </c>
      <c r="U15" s="197">
        <v>235.47</v>
      </c>
      <c r="V15" s="197">
        <v>2.8</v>
      </c>
      <c r="W15" s="197">
        <v>9.3800000000000008</v>
      </c>
      <c r="X15" s="197">
        <v>36.200000000000003</v>
      </c>
      <c r="Y15" s="197">
        <v>0</v>
      </c>
      <c r="Z15">
        <v>0</v>
      </c>
      <c r="AA15" s="197">
        <v>8.83</v>
      </c>
      <c r="AB15" s="197">
        <v>0</v>
      </c>
      <c r="AC15" s="197">
        <v>0</v>
      </c>
      <c r="AD15" s="197">
        <v>0</v>
      </c>
      <c r="AE15" s="197">
        <v>25.62</v>
      </c>
      <c r="AF15" s="197">
        <v>0</v>
      </c>
      <c r="AG15" s="197">
        <v>0</v>
      </c>
      <c r="AH15" s="197">
        <v>0</v>
      </c>
      <c r="AI15" s="197">
        <v>48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43.92</v>
      </c>
      <c r="AQ15" s="197">
        <v>18.170000000000002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158.63</v>
      </c>
      <c r="L16" s="197">
        <v>44.45</v>
      </c>
      <c r="M16" s="197">
        <v>0</v>
      </c>
      <c r="N16" s="197">
        <v>14.38</v>
      </c>
      <c r="O16" s="197">
        <v>48.68</v>
      </c>
      <c r="P16" s="197">
        <v>49.39</v>
      </c>
      <c r="Q16" s="197">
        <v>1.93</v>
      </c>
      <c r="R16" s="197">
        <v>10.41</v>
      </c>
      <c r="S16" s="197">
        <v>2.9</v>
      </c>
      <c r="T16" s="197">
        <v>0</v>
      </c>
      <c r="U16" s="197">
        <v>235.47</v>
      </c>
      <c r="V16" s="197">
        <v>2.8</v>
      </c>
      <c r="W16" s="197">
        <v>9.3800000000000008</v>
      </c>
      <c r="X16" s="197">
        <v>36.200000000000003</v>
      </c>
      <c r="Y16" s="197">
        <v>0</v>
      </c>
      <c r="Z16">
        <v>0</v>
      </c>
      <c r="AA16" s="197">
        <v>8.83</v>
      </c>
      <c r="AB16" s="197">
        <v>0</v>
      </c>
      <c r="AC16" s="197">
        <v>0</v>
      </c>
      <c r="AD16" s="197">
        <v>0</v>
      </c>
      <c r="AE16" s="197">
        <v>25.62</v>
      </c>
      <c r="AF16" s="197">
        <v>0</v>
      </c>
      <c r="AG16" s="197">
        <v>0</v>
      </c>
      <c r="AH16" s="197">
        <v>0</v>
      </c>
      <c r="AI16" s="197">
        <v>48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43.92</v>
      </c>
      <c r="AQ16" s="197">
        <v>18.170000000000002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158.63</v>
      </c>
      <c r="L17" s="197">
        <v>44.45</v>
      </c>
      <c r="M17" s="197">
        <v>0</v>
      </c>
      <c r="N17" s="197">
        <v>14.38</v>
      </c>
      <c r="O17" s="197">
        <v>48.68</v>
      </c>
      <c r="P17" s="197">
        <v>49.39</v>
      </c>
      <c r="Q17" s="197">
        <v>1.93</v>
      </c>
      <c r="R17" s="197">
        <v>10.41</v>
      </c>
      <c r="S17" s="197">
        <v>2.9</v>
      </c>
      <c r="T17" s="197">
        <v>0</v>
      </c>
      <c r="U17" s="197">
        <v>235.47</v>
      </c>
      <c r="V17" s="197">
        <v>2.8</v>
      </c>
      <c r="W17" s="197">
        <v>9.3800000000000008</v>
      </c>
      <c r="X17" s="197">
        <v>36.200000000000003</v>
      </c>
      <c r="Y17" s="197">
        <v>0</v>
      </c>
      <c r="Z17">
        <v>0</v>
      </c>
      <c r="AA17" s="197">
        <v>8.83</v>
      </c>
      <c r="AB17" s="197">
        <v>0</v>
      </c>
      <c r="AC17" s="197">
        <v>0</v>
      </c>
      <c r="AD17" s="197">
        <v>0</v>
      </c>
      <c r="AE17" s="197">
        <v>25.62</v>
      </c>
      <c r="AF17" s="197">
        <v>0</v>
      </c>
      <c r="AG17" s="197">
        <v>0</v>
      </c>
      <c r="AH17" s="197">
        <v>0</v>
      </c>
      <c r="AI17" s="197">
        <v>48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43.92</v>
      </c>
      <c r="AQ17" s="197">
        <v>18.170000000000002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96.63</v>
      </c>
      <c r="L18" s="197">
        <v>19.329999999999998</v>
      </c>
      <c r="M18" s="197">
        <v>0</v>
      </c>
      <c r="N18" s="197">
        <v>14.38</v>
      </c>
      <c r="O18" s="197">
        <v>48.68</v>
      </c>
      <c r="P18" s="197">
        <v>49.39</v>
      </c>
      <c r="Q18" s="197">
        <v>1.93</v>
      </c>
      <c r="R18" s="197">
        <v>10.41</v>
      </c>
      <c r="S18" s="197">
        <v>2.9</v>
      </c>
      <c r="T18" s="197">
        <v>0</v>
      </c>
      <c r="U18" s="197">
        <v>235.47</v>
      </c>
      <c r="V18" s="197">
        <v>2.8</v>
      </c>
      <c r="W18" s="197">
        <v>9.3800000000000008</v>
      </c>
      <c r="X18" s="197">
        <v>36.200000000000003</v>
      </c>
      <c r="Y18" s="197">
        <v>0</v>
      </c>
      <c r="Z18">
        <v>0</v>
      </c>
      <c r="AA18" s="197">
        <v>8.83</v>
      </c>
      <c r="AB18" s="197">
        <v>0</v>
      </c>
      <c r="AC18" s="197">
        <v>0</v>
      </c>
      <c r="AD18" s="197">
        <v>0</v>
      </c>
      <c r="AE18" s="197">
        <v>25.62</v>
      </c>
      <c r="AF18" s="197">
        <v>0</v>
      </c>
      <c r="AG18" s="197">
        <v>0</v>
      </c>
      <c r="AH18" s="197">
        <v>0</v>
      </c>
      <c r="AI18" s="197">
        <v>48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43.92</v>
      </c>
      <c r="AQ18" s="197">
        <v>18.170000000000002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96.63</v>
      </c>
      <c r="L19" s="197">
        <v>19.329999999999998</v>
      </c>
      <c r="M19" s="197">
        <v>0</v>
      </c>
      <c r="N19" s="197">
        <v>14.38</v>
      </c>
      <c r="O19" s="197">
        <v>48.68</v>
      </c>
      <c r="P19" s="197">
        <v>49.39</v>
      </c>
      <c r="Q19" s="197">
        <v>1.93</v>
      </c>
      <c r="R19" s="197">
        <v>10.41</v>
      </c>
      <c r="S19" s="197">
        <v>2.9</v>
      </c>
      <c r="T19" s="197">
        <v>0</v>
      </c>
      <c r="U19" s="197">
        <v>235.47</v>
      </c>
      <c r="V19" s="197">
        <v>2.8</v>
      </c>
      <c r="W19" s="197">
        <v>9.3800000000000008</v>
      </c>
      <c r="X19" s="197">
        <v>36.200000000000003</v>
      </c>
      <c r="Y19" s="197">
        <v>0</v>
      </c>
      <c r="Z19">
        <v>0</v>
      </c>
      <c r="AA19" s="197">
        <v>8.83</v>
      </c>
      <c r="AB19" s="197">
        <v>0</v>
      </c>
      <c r="AC19" s="197">
        <v>0</v>
      </c>
      <c r="AD19" s="197">
        <v>0</v>
      </c>
      <c r="AE19" s="197">
        <v>25.62</v>
      </c>
      <c r="AF19" s="197">
        <v>0</v>
      </c>
      <c r="AG19" s="197">
        <v>0</v>
      </c>
      <c r="AH19" s="197">
        <v>0</v>
      </c>
      <c r="AI19" s="197">
        <v>48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43.92</v>
      </c>
      <c r="AQ19" s="197">
        <v>18.170000000000002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158.62</v>
      </c>
      <c r="L20" s="197">
        <v>63.03</v>
      </c>
      <c r="M20" s="197">
        <v>0</v>
      </c>
      <c r="N20" s="197">
        <v>14.38</v>
      </c>
      <c r="O20" s="197">
        <v>48.68</v>
      </c>
      <c r="P20" s="197">
        <v>49.39</v>
      </c>
      <c r="Q20" s="197">
        <v>4.91</v>
      </c>
      <c r="R20" s="197">
        <v>10.41</v>
      </c>
      <c r="S20" s="197">
        <v>6.48</v>
      </c>
      <c r="T20" s="197">
        <v>0</v>
      </c>
      <c r="U20" s="197">
        <v>235.47</v>
      </c>
      <c r="V20" s="197">
        <v>2.8</v>
      </c>
      <c r="W20" s="197">
        <v>9.3800000000000008</v>
      </c>
      <c r="X20" s="197">
        <v>36.200000000000003</v>
      </c>
      <c r="Y20" s="197">
        <v>0</v>
      </c>
      <c r="Z20">
        <v>0</v>
      </c>
      <c r="AA20" s="197">
        <v>8.83</v>
      </c>
      <c r="AB20" s="197">
        <v>0</v>
      </c>
      <c r="AC20" s="197">
        <v>0</v>
      </c>
      <c r="AD20" s="197">
        <v>0</v>
      </c>
      <c r="AE20" s="197">
        <v>25.14</v>
      </c>
      <c r="AF20" s="197">
        <v>0</v>
      </c>
      <c r="AG20" s="197">
        <v>0</v>
      </c>
      <c r="AH20" s="197">
        <v>0</v>
      </c>
      <c r="AI20" s="197">
        <v>48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43.92</v>
      </c>
      <c r="AQ20" s="197">
        <v>18.170000000000002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158.63</v>
      </c>
      <c r="L21" s="197">
        <v>63.03</v>
      </c>
      <c r="M21" s="197">
        <v>0</v>
      </c>
      <c r="N21" s="197">
        <v>14.38</v>
      </c>
      <c r="O21" s="197">
        <v>48.68</v>
      </c>
      <c r="P21" s="197">
        <v>49.39</v>
      </c>
      <c r="Q21" s="197">
        <v>4.91</v>
      </c>
      <c r="R21" s="197">
        <v>10.41</v>
      </c>
      <c r="S21" s="197">
        <v>6.48</v>
      </c>
      <c r="T21" s="197">
        <v>0</v>
      </c>
      <c r="U21" s="197">
        <v>235.47</v>
      </c>
      <c r="V21" s="197">
        <v>2.8</v>
      </c>
      <c r="W21" s="197">
        <v>9.3800000000000008</v>
      </c>
      <c r="X21" s="197">
        <v>36.200000000000003</v>
      </c>
      <c r="Y21" s="197">
        <v>0</v>
      </c>
      <c r="Z21">
        <v>0</v>
      </c>
      <c r="AA21" s="197">
        <v>8.83</v>
      </c>
      <c r="AB21" s="197">
        <v>0</v>
      </c>
      <c r="AC21" s="197">
        <v>0</v>
      </c>
      <c r="AD21" s="197">
        <v>0</v>
      </c>
      <c r="AE21" s="197">
        <v>25.14</v>
      </c>
      <c r="AF21" s="197">
        <v>0</v>
      </c>
      <c r="AG21" s="197">
        <v>0</v>
      </c>
      <c r="AH21" s="197">
        <v>0</v>
      </c>
      <c r="AI21" s="197">
        <v>48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43.92</v>
      </c>
      <c r="AQ21" s="197">
        <v>18.170000000000002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158.63</v>
      </c>
      <c r="L22" s="197">
        <v>63.03</v>
      </c>
      <c r="M22" s="197">
        <v>0</v>
      </c>
      <c r="N22" s="197">
        <v>14.38</v>
      </c>
      <c r="O22" s="197">
        <v>48.68</v>
      </c>
      <c r="P22" s="197">
        <v>49.39</v>
      </c>
      <c r="Q22" s="197">
        <v>4.91</v>
      </c>
      <c r="R22" s="197">
        <v>10.41</v>
      </c>
      <c r="S22" s="197">
        <v>6.47</v>
      </c>
      <c r="T22" s="197">
        <v>0</v>
      </c>
      <c r="U22" s="197">
        <v>235.47</v>
      </c>
      <c r="V22" s="197">
        <v>2.8</v>
      </c>
      <c r="W22" s="197">
        <v>9.3800000000000008</v>
      </c>
      <c r="X22" s="197">
        <v>36.200000000000003</v>
      </c>
      <c r="Y22" s="197">
        <v>0</v>
      </c>
      <c r="Z22">
        <v>0</v>
      </c>
      <c r="AA22" s="197">
        <v>8.83</v>
      </c>
      <c r="AB22" s="197">
        <v>0</v>
      </c>
      <c r="AC22" s="197">
        <v>0</v>
      </c>
      <c r="AD22" s="197">
        <v>0</v>
      </c>
      <c r="AE22" s="197">
        <v>25.14</v>
      </c>
      <c r="AF22" s="197">
        <v>0</v>
      </c>
      <c r="AG22" s="197">
        <v>0</v>
      </c>
      <c r="AH22" s="197">
        <v>0</v>
      </c>
      <c r="AI22" s="197">
        <v>48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43.92</v>
      </c>
      <c r="AQ22" s="197">
        <v>18.170000000000002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158.63</v>
      </c>
      <c r="L23" s="197">
        <v>63.03</v>
      </c>
      <c r="M23" s="197">
        <v>0</v>
      </c>
      <c r="N23" s="197">
        <v>14.38</v>
      </c>
      <c r="O23" s="197">
        <v>48.68</v>
      </c>
      <c r="P23" s="197">
        <v>49.39</v>
      </c>
      <c r="Q23" s="197">
        <v>4.91</v>
      </c>
      <c r="R23" s="197">
        <v>10.41</v>
      </c>
      <c r="S23" s="197">
        <v>6.47</v>
      </c>
      <c r="T23" s="197">
        <v>0</v>
      </c>
      <c r="U23" s="197">
        <v>235.47</v>
      </c>
      <c r="V23" s="197">
        <v>2.8</v>
      </c>
      <c r="W23" s="197">
        <v>9.3800000000000008</v>
      </c>
      <c r="X23" s="197">
        <v>36.200000000000003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25.14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43.92</v>
      </c>
      <c r="AQ23" s="197">
        <v>18.170000000000002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158.63</v>
      </c>
      <c r="L24" s="197">
        <v>34.590000000000003</v>
      </c>
      <c r="M24" s="197">
        <v>0</v>
      </c>
      <c r="N24" s="197">
        <v>14.38</v>
      </c>
      <c r="O24" s="197">
        <v>48.68</v>
      </c>
      <c r="P24" s="197">
        <v>49.39</v>
      </c>
      <c r="Q24" s="197">
        <v>4.91</v>
      </c>
      <c r="R24" s="197">
        <v>10.41</v>
      </c>
      <c r="S24" s="197">
        <v>6.47</v>
      </c>
      <c r="T24" s="197">
        <v>0</v>
      </c>
      <c r="U24" s="197">
        <v>235.47</v>
      </c>
      <c r="V24" s="197">
        <v>2.8</v>
      </c>
      <c r="W24" s="197">
        <v>9.3800000000000008</v>
      </c>
      <c r="X24" s="197">
        <v>36.200000000000003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25.14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43.92</v>
      </c>
      <c r="AQ24" s="197">
        <v>18.170000000000002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158.63</v>
      </c>
      <c r="L25" s="197">
        <v>42.12</v>
      </c>
      <c r="M25" s="197">
        <v>0</v>
      </c>
      <c r="N25" s="197">
        <v>14.38</v>
      </c>
      <c r="O25" s="197">
        <v>48.68</v>
      </c>
      <c r="P25" s="197">
        <v>49.39</v>
      </c>
      <c r="Q25" s="197">
        <v>4.91</v>
      </c>
      <c r="R25" s="197">
        <v>10.41</v>
      </c>
      <c r="S25" s="197">
        <v>6.47</v>
      </c>
      <c r="T25" s="197">
        <v>0</v>
      </c>
      <c r="U25" s="197">
        <v>235.47</v>
      </c>
      <c r="V25" s="197">
        <v>2.8</v>
      </c>
      <c r="W25" s="197">
        <v>9.3800000000000008</v>
      </c>
      <c r="X25" s="197">
        <v>36.200000000000003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25.14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43.92</v>
      </c>
      <c r="AQ25" s="197">
        <v>18.170000000000002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158.63</v>
      </c>
      <c r="L26" s="197">
        <v>42.12</v>
      </c>
      <c r="M26" s="197">
        <v>0</v>
      </c>
      <c r="N26" s="197">
        <v>14.38</v>
      </c>
      <c r="O26" s="197">
        <v>48.68</v>
      </c>
      <c r="P26" s="197">
        <v>49.39</v>
      </c>
      <c r="Q26" s="197">
        <v>4.91</v>
      </c>
      <c r="R26" s="197">
        <v>10.41</v>
      </c>
      <c r="S26" s="197">
        <v>6.47</v>
      </c>
      <c r="T26" s="197">
        <v>0</v>
      </c>
      <c r="U26" s="197">
        <v>235.47</v>
      </c>
      <c r="V26" s="197">
        <v>2.8</v>
      </c>
      <c r="W26" s="197">
        <v>9.3800000000000008</v>
      </c>
      <c r="X26" s="197">
        <v>36.200000000000003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25.14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43.92</v>
      </c>
      <c r="AQ26" s="197">
        <v>18.170000000000002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158.63</v>
      </c>
      <c r="L27" s="197">
        <v>42.12</v>
      </c>
      <c r="M27" s="197">
        <v>0</v>
      </c>
      <c r="N27" s="197">
        <v>14.38</v>
      </c>
      <c r="O27" s="197">
        <v>48.68</v>
      </c>
      <c r="P27" s="197">
        <v>49.39</v>
      </c>
      <c r="Q27" s="197">
        <v>4.91</v>
      </c>
      <c r="R27" s="197">
        <v>10.41</v>
      </c>
      <c r="S27" s="197">
        <v>6.47</v>
      </c>
      <c r="T27" s="197">
        <v>0</v>
      </c>
      <c r="U27" s="197">
        <v>235.47</v>
      </c>
      <c r="V27" s="197">
        <v>2.8</v>
      </c>
      <c r="W27" s="197">
        <v>9.3800000000000008</v>
      </c>
      <c r="X27" s="197">
        <v>36.200000000000003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25.14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43.92</v>
      </c>
      <c r="AQ27" s="197">
        <v>18.170000000000002</v>
      </c>
      <c r="AR27" s="197">
        <v>0.71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158.63</v>
      </c>
      <c r="L28" s="197">
        <v>42.12</v>
      </c>
      <c r="M28" s="197">
        <v>0</v>
      </c>
      <c r="N28" s="197">
        <v>14.38</v>
      </c>
      <c r="O28" s="197">
        <v>48.68</v>
      </c>
      <c r="P28" s="197">
        <v>49.39</v>
      </c>
      <c r="Q28" s="197">
        <v>4.91</v>
      </c>
      <c r="R28" s="197">
        <v>10.41</v>
      </c>
      <c r="S28" s="197">
        <v>6.47</v>
      </c>
      <c r="T28" s="197">
        <v>0</v>
      </c>
      <c r="U28" s="197">
        <v>235.47</v>
      </c>
      <c r="V28" s="197">
        <v>2.8</v>
      </c>
      <c r="W28" s="197">
        <v>9.3800000000000008</v>
      </c>
      <c r="X28" s="197">
        <v>36.200000000000003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25.62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43.92</v>
      </c>
      <c r="AQ28" s="197">
        <v>18.170000000000002</v>
      </c>
      <c r="AR28" s="197">
        <v>2.25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158.63</v>
      </c>
      <c r="L29" s="197">
        <v>42.12</v>
      </c>
      <c r="M29" s="197">
        <v>0</v>
      </c>
      <c r="N29" s="197">
        <v>14.38</v>
      </c>
      <c r="O29" s="197">
        <v>48.68</v>
      </c>
      <c r="P29" s="197">
        <v>49.39</v>
      </c>
      <c r="Q29" s="197">
        <v>4.91</v>
      </c>
      <c r="R29" s="197">
        <v>10.41</v>
      </c>
      <c r="S29" s="197">
        <v>6.47</v>
      </c>
      <c r="T29" s="197">
        <v>0</v>
      </c>
      <c r="U29" s="197">
        <v>235.47</v>
      </c>
      <c r="V29" s="197">
        <v>2.8</v>
      </c>
      <c r="W29" s="197">
        <v>9.3800000000000008</v>
      </c>
      <c r="X29" s="197">
        <v>36.200000000000003</v>
      </c>
      <c r="Y29" s="197">
        <v>0</v>
      </c>
      <c r="Z29">
        <v>0</v>
      </c>
      <c r="AA29" s="197">
        <v>8.59</v>
      </c>
      <c r="AB29" s="197">
        <v>0</v>
      </c>
      <c r="AC29" s="197">
        <v>0</v>
      </c>
      <c r="AD29" s="197">
        <v>0</v>
      </c>
      <c r="AE29" s="197">
        <v>25.62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43.92</v>
      </c>
      <c r="AQ29" s="197">
        <v>18.170000000000002</v>
      </c>
      <c r="AR29" s="197">
        <v>5.95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158.63</v>
      </c>
      <c r="L30" s="197">
        <v>42.12</v>
      </c>
      <c r="M30" s="197">
        <v>0</v>
      </c>
      <c r="N30" s="197">
        <v>14.38</v>
      </c>
      <c r="O30" s="197">
        <v>48.68</v>
      </c>
      <c r="P30" s="197">
        <v>49.39</v>
      </c>
      <c r="Q30" s="197">
        <v>4.91</v>
      </c>
      <c r="R30" s="197">
        <v>10.41</v>
      </c>
      <c r="S30" s="197">
        <v>6.47</v>
      </c>
      <c r="T30" s="197">
        <v>0</v>
      </c>
      <c r="U30" s="197">
        <v>235.47</v>
      </c>
      <c r="V30" s="197">
        <v>2.8</v>
      </c>
      <c r="W30" s="197">
        <v>9.3800000000000008</v>
      </c>
      <c r="X30" s="197">
        <v>36.200000000000003</v>
      </c>
      <c r="Y30" s="197">
        <v>0</v>
      </c>
      <c r="Z30">
        <v>0</v>
      </c>
      <c r="AA30" s="197">
        <v>8.59</v>
      </c>
      <c r="AB30" s="197">
        <v>0</v>
      </c>
      <c r="AC30" s="197">
        <v>0</v>
      </c>
      <c r="AD30" s="197">
        <v>0</v>
      </c>
      <c r="AE30" s="197">
        <v>25.62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43.92</v>
      </c>
      <c r="AQ30" s="197">
        <v>18.170000000000002</v>
      </c>
      <c r="AR30" s="197">
        <v>12.44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158.63</v>
      </c>
      <c r="L31" s="197">
        <v>42.12</v>
      </c>
      <c r="M31" s="197">
        <v>0</v>
      </c>
      <c r="N31" s="197">
        <v>14.38</v>
      </c>
      <c r="O31" s="197">
        <v>48.68</v>
      </c>
      <c r="P31" s="197">
        <v>49.39</v>
      </c>
      <c r="Q31" s="197">
        <v>4.91</v>
      </c>
      <c r="R31" s="197">
        <v>7.56</v>
      </c>
      <c r="S31" s="197">
        <v>6.47</v>
      </c>
      <c r="T31" s="197">
        <v>0</v>
      </c>
      <c r="U31" s="197">
        <v>235.47</v>
      </c>
      <c r="V31" s="197">
        <v>2.8</v>
      </c>
      <c r="W31" s="197">
        <v>9.3800000000000008</v>
      </c>
      <c r="X31" s="197">
        <v>36.200000000000003</v>
      </c>
      <c r="Y31" s="197">
        <v>0</v>
      </c>
      <c r="Z31">
        <v>0</v>
      </c>
      <c r="AA31" s="197">
        <v>8.59</v>
      </c>
      <c r="AB31" s="197">
        <v>0</v>
      </c>
      <c r="AC31" s="197">
        <v>0</v>
      </c>
      <c r="AD31" s="197">
        <v>0</v>
      </c>
      <c r="AE31" s="197">
        <v>25.62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43.92</v>
      </c>
      <c r="AQ31" s="197">
        <v>18.170000000000002</v>
      </c>
      <c r="AR31" s="197">
        <v>22.61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158.63</v>
      </c>
      <c r="L32" s="197">
        <v>42.12</v>
      </c>
      <c r="M32" s="197">
        <v>0</v>
      </c>
      <c r="N32" s="197">
        <v>14.38</v>
      </c>
      <c r="O32" s="197">
        <v>48.68</v>
      </c>
      <c r="P32" s="197">
        <v>49.39</v>
      </c>
      <c r="Q32" s="197">
        <v>4.91</v>
      </c>
      <c r="R32" s="197">
        <v>7.56</v>
      </c>
      <c r="S32" s="197">
        <v>6.47</v>
      </c>
      <c r="T32" s="197">
        <v>0</v>
      </c>
      <c r="U32" s="197">
        <v>235.47</v>
      </c>
      <c r="V32" s="197">
        <v>2.8</v>
      </c>
      <c r="W32" s="197">
        <v>9.3800000000000008</v>
      </c>
      <c r="X32" s="197">
        <v>36.200000000000003</v>
      </c>
      <c r="Y32" s="197">
        <v>0</v>
      </c>
      <c r="Z32">
        <v>0</v>
      </c>
      <c r="AA32" s="197">
        <v>8.59</v>
      </c>
      <c r="AB32" s="197">
        <v>0</v>
      </c>
      <c r="AC32" s="197">
        <v>0</v>
      </c>
      <c r="AD32" s="197">
        <v>0</v>
      </c>
      <c r="AE32" s="197">
        <v>25.62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43.92</v>
      </c>
      <c r="AQ32" s="197">
        <v>18.170000000000002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158.63</v>
      </c>
      <c r="L33" s="197">
        <v>42.12</v>
      </c>
      <c r="M33" s="197">
        <v>0</v>
      </c>
      <c r="N33" s="197">
        <v>14.38</v>
      </c>
      <c r="O33" s="197">
        <v>48.68</v>
      </c>
      <c r="P33" s="197">
        <v>49.39</v>
      </c>
      <c r="Q33" s="197">
        <v>4.91</v>
      </c>
      <c r="R33" s="197">
        <v>7.56</v>
      </c>
      <c r="S33" s="197">
        <v>6.47</v>
      </c>
      <c r="T33" s="197">
        <v>0</v>
      </c>
      <c r="U33" s="197">
        <v>235.47</v>
      </c>
      <c r="V33" s="197">
        <v>2.8</v>
      </c>
      <c r="W33" s="197">
        <v>9.3800000000000008</v>
      </c>
      <c r="X33" s="197">
        <v>36.200000000000003</v>
      </c>
      <c r="Y33" s="197">
        <v>0</v>
      </c>
      <c r="Z33">
        <v>0</v>
      </c>
      <c r="AA33" s="197">
        <v>8.59</v>
      </c>
      <c r="AB33" s="197">
        <v>0</v>
      </c>
      <c r="AC33" s="197">
        <v>0</v>
      </c>
      <c r="AD33" s="197">
        <v>0</v>
      </c>
      <c r="AE33" s="197">
        <v>25.62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43.92</v>
      </c>
      <c r="AQ33" s="197">
        <v>18.170000000000002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158.63</v>
      </c>
      <c r="L34" s="197">
        <v>42.12</v>
      </c>
      <c r="M34" s="197">
        <v>0</v>
      </c>
      <c r="N34" s="197">
        <v>14.38</v>
      </c>
      <c r="O34" s="197">
        <v>48.68</v>
      </c>
      <c r="P34" s="197">
        <v>49.39</v>
      </c>
      <c r="Q34" s="197">
        <v>4.91</v>
      </c>
      <c r="R34" s="197">
        <v>7.56</v>
      </c>
      <c r="S34" s="197">
        <v>6.47</v>
      </c>
      <c r="T34" s="197">
        <v>0</v>
      </c>
      <c r="U34" s="197">
        <v>235.47</v>
      </c>
      <c r="V34" s="197">
        <v>2.8</v>
      </c>
      <c r="W34" s="197">
        <v>9.3800000000000008</v>
      </c>
      <c r="X34" s="197">
        <v>36.200000000000003</v>
      </c>
      <c r="Y34" s="197">
        <v>0</v>
      </c>
      <c r="Z34">
        <v>0</v>
      </c>
      <c r="AA34" s="197">
        <v>8.59</v>
      </c>
      <c r="AB34" s="197">
        <v>0</v>
      </c>
      <c r="AC34" s="197">
        <v>0</v>
      </c>
      <c r="AD34" s="197">
        <v>0</v>
      </c>
      <c r="AE34" s="197">
        <v>25.62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43.92</v>
      </c>
      <c r="AQ34" s="197">
        <v>18.170000000000002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158.63</v>
      </c>
      <c r="L35" s="197">
        <v>65.23</v>
      </c>
      <c r="M35" s="197">
        <v>0</v>
      </c>
      <c r="N35" s="197">
        <v>14.38</v>
      </c>
      <c r="O35" s="197">
        <v>48.68</v>
      </c>
      <c r="P35" s="197">
        <v>49.39</v>
      </c>
      <c r="Q35" s="197">
        <v>4.91</v>
      </c>
      <c r="R35" s="197">
        <v>7.56</v>
      </c>
      <c r="S35" s="197">
        <v>6.47</v>
      </c>
      <c r="T35" s="197">
        <v>0</v>
      </c>
      <c r="U35" s="197">
        <v>235.47</v>
      </c>
      <c r="V35" s="197">
        <v>2.8</v>
      </c>
      <c r="W35" s="197">
        <v>9.3800000000000008</v>
      </c>
      <c r="X35" s="197">
        <v>36.200000000000003</v>
      </c>
      <c r="Y35" s="197">
        <v>0</v>
      </c>
      <c r="Z35">
        <v>0</v>
      </c>
      <c r="AA35" s="197">
        <v>8.59</v>
      </c>
      <c r="AB35" s="197">
        <v>0</v>
      </c>
      <c r="AC35" s="197">
        <v>0</v>
      </c>
      <c r="AD35" s="197">
        <v>0</v>
      </c>
      <c r="AE35" s="197">
        <v>25.62</v>
      </c>
      <c r="AF35" s="197">
        <v>0</v>
      </c>
      <c r="AG35" s="197">
        <v>0</v>
      </c>
      <c r="AH35" s="197">
        <v>0</v>
      </c>
      <c r="AI35" s="197">
        <v>48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43.92</v>
      </c>
      <c r="AQ35" s="197">
        <v>18.170000000000002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158.63</v>
      </c>
      <c r="L36" s="197">
        <v>63.03</v>
      </c>
      <c r="M36" s="197">
        <v>0</v>
      </c>
      <c r="N36" s="197">
        <v>14.38</v>
      </c>
      <c r="O36" s="197">
        <v>48.68</v>
      </c>
      <c r="P36" s="197">
        <v>49.39</v>
      </c>
      <c r="Q36" s="197">
        <v>4.91</v>
      </c>
      <c r="R36" s="197">
        <v>7.56</v>
      </c>
      <c r="S36" s="197">
        <v>6.47</v>
      </c>
      <c r="T36" s="197">
        <v>0</v>
      </c>
      <c r="U36" s="197">
        <v>235.47</v>
      </c>
      <c r="V36" s="197">
        <v>2.8</v>
      </c>
      <c r="W36" s="197">
        <v>9.3800000000000008</v>
      </c>
      <c r="X36" s="197">
        <v>36.200000000000003</v>
      </c>
      <c r="Y36" s="197">
        <v>0</v>
      </c>
      <c r="Z36">
        <v>0</v>
      </c>
      <c r="AA36" s="197">
        <v>8.59</v>
      </c>
      <c r="AB36" s="197">
        <v>0</v>
      </c>
      <c r="AC36" s="197">
        <v>0</v>
      </c>
      <c r="AD36" s="197">
        <v>0</v>
      </c>
      <c r="AE36" s="197">
        <v>25.62</v>
      </c>
      <c r="AF36" s="197">
        <v>0</v>
      </c>
      <c r="AG36" s="197">
        <v>0</v>
      </c>
      <c r="AH36" s="197">
        <v>0</v>
      </c>
      <c r="AI36" s="197">
        <v>48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43.92</v>
      </c>
      <c r="AQ36" s="197">
        <v>18.170000000000002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135.28</v>
      </c>
      <c r="L37" s="197">
        <v>19.329999999999998</v>
      </c>
      <c r="M37" s="197">
        <v>0</v>
      </c>
      <c r="N37" s="197">
        <v>14.38</v>
      </c>
      <c r="O37" s="197">
        <v>48.68</v>
      </c>
      <c r="P37" s="197">
        <v>49.39</v>
      </c>
      <c r="Q37" s="197">
        <v>1.93</v>
      </c>
      <c r="R37" s="197">
        <v>7.56</v>
      </c>
      <c r="S37" s="197">
        <v>2.9</v>
      </c>
      <c r="T37" s="197">
        <v>0</v>
      </c>
      <c r="U37" s="197">
        <v>235.47</v>
      </c>
      <c r="V37" s="197">
        <v>2.8</v>
      </c>
      <c r="W37" s="197">
        <v>9.3800000000000008</v>
      </c>
      <c r="X37" s="197">
        <v>36.200000000000003</v>
      </c>
      <c r="Y37" s="197">
        <v>0</v>
      </c>
      <c r="Z37">
        <v>0</v>
      </c>
      <c r="AA37" s="197">
        <v>8.59</v>
      </c>
      <c r="AB37" s="197">
        <v>0</v>
      </c>
      <c r="AC37" s="197">
        <v>0</v>
      </c>
      <c r="AD37" s="197">
        <v>0</v>
      </c>
      <c r="AE37" s="197">
        <v>25.62</v>
      </c>
      <c r="AF37" s="197">
        <v>0</v>
      </c>
      <c r="AG37" s="197">
        <v>0</v>
      </c>
      <c r="AH37" s="197">
        <v>0</v>
      </c>
      <c r="AI37" s="197">
        <v>48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43.92</v>
      </c>
      <c r="AQ37" s="197">
        <v>18.170000000000002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135.28</v>
      </c>
      <c r="L38" s="197">
        <v>19.329999999999998</v>
      </c>
      <c r="M38" s="197">
        <v>0</v>
      </c>
      <c r="N38" s="197">
        <v>14.38</v>
      </c>
      <c r="O38" s="197">
        <v>48.68</v>
      </c>
      <c r="P38" s="197">
        <v>49.39</v>
      </c>
      <c r="Q38" s="197">
        <v>1.87</v>
      </c>
      <c r="R38" s="197">
        <v>7.56</v>
      </c>
      <c r="S38" s="197">
        <v>2.8</v>
      </c>
      <c r="T38" s="197">
        <v>0</v>
      </c>
      <c r="U38" s="197">
        <v>235.47</v>
      </c>
      <c r="V38" s="197">
        <v>2.8</v>
      </c>
      <c r="W38" s="197">
        <v>9.3800000000000008</v>
      </c>
      <c r="X38" s="197">
        <v>36.200000000000003</v>
      </c>
      <c r="Y38" s="197">
        <v>0</v>
      </c>
      <c r="Z38">
        <v>0</v>
      </c>
      <c r="AA38" s="197">
        <v>8.32</v>
      </c>
      <c r="AB38" s="197">
        <v>0</v>
      </c>
      <c r="AC38" s="197">
        <v>0</v>
      </c>
      <c r="AD38" s="197">
        <v>0</v>
      </c>
      <c r="AE38" s="197">
        <v>25.62</v>
      </c>
      <c r="AF38" s="197">
        <v>0</v>
      </c>
      <c r="AG38" s="197">
        <v>0</v>
      </c>
      <c r="AH38" s="197">
        <v>0</v>
      </c>
      <c r="AI38" s="197">
        <v>48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43.92</v>
      </c>
      <c r="AQ38" s="197">
        <v>18.170000000000002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135.28</v>
      </c>
      <c r="L39" s="197">
        <v>19.329999999999998</v>
      </c>
      <c r="M39" s="197">
        <v>0</v>
      </c>
      <c r="N39" s="197">
        <v>14.38</v>
      </c>
      <c r="O39" s="197">
        <v>48.68</v>
      </c>
      <c r="P39" s="197">
        <v>49.39</v>
      </c>
      <c r="Q39" s="197">
        <v>1.87</v>
      </c>
      <c r="R39" s="197">
        <v>7.56</v>
      </c>
      <c r="S39" s="197">
        <v>2.9</v>
      </c>
      <c r="T39" s="197">
        <v>0</v>
      </c>
      <c r="U39" s="197">
        <v>235.47</v>
      </c>
      <c r="V39" s="197">
        <v>2.8</v>
      </c>
      <c r="W39" s="197">
        <v>9.3800000000000008</v>
      </c>
      <c r="X39" s="197">
        <v>36.200000000000003</v>
      </c>
      <c r="Y39" s="197">
        <v>0</v>
      </c>
      <c r="Z39">
        <v>0</v>
      </c>
      <c r="AA39" s="197">
        <v>8.32</v>
      </c>
      <c r="AB39" s="197">
        <v>0</v>
      </c>
      <c r="AC39" s="197">
        <v>0</v>
      </c>
      <c r="AD39" s="197">
        <v>0</v>
      </c>
      <c r="AE39" s="197">
        <v>25.62</v>
      </c>
      <c r="AF39" s="197">
        <v>0</v>
      </c>
      <c r="AG39" s="197">
        <v>0</v>
      </c>
      <c r="AH39" s="197">
        <v>0</v>
      </c>
      <c r="AI39" s="197">
        <v>48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43.92</v>
      </c>
      <c r="AQ39" s="197">
        <v>18.170000000000002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135.28</v>
      </c>
      <c r="L40" s="197">
        <v>19.16</v>
      </c>
      <c r="M40" s="197">
        <v>0</v>
      </c>
      <c r="N40" s="197">
        <v>14.38</v>
      </c>
      <c r="O40" s="197">
        <v>48.68</v>
      </c>
      <c r="P40" s="197">
        <v>49.39</v>
      </c>
      <c r="Q40" s="197">
        <v>1.87</v>
      </c>
      <c r="R40" s="197">
        <v>7.56</v>
      </c>
      <c r="S40" s="197">
        <v>2.2000000000000002</v>
      </c>
      <c r="T40" s="197">
        <v>0</v>
      </c>
      <c r="U40" s="197">
        <v>235.47</v>
      </c>
      <c r="V40" s="197">
        <v>2.8</v>
      </c>
      <c r="W40" s="197">
        <v>9.3800000000000008</v>
      </c>
      <c r="X40" s="197">
        <v>36.200000000000003</v>
      </c>
      <c r="Y40" s="197">
        <v>0</v>
      </c>
      <c r="Z40">
        <v>0</v>
      </c>
      <c r="AA40" s="197">
        <v>8.32</v>
      </c>
      <c r="AB40" s="197">
        <v>0</v>
      </c>
      <c r="AC40" s="197">
        <v>0</v>
      </c>
      <c r="AD40" s="197">
        <v>0</v>
      </c>
      <c r="AE40" s="197">
        <v>25.62</v>
      </c>
      <c r="AF40" s="197">
        <v>0</v>
      </c>
      <c r="AG40" s="197">
        <v>0</v>
      </c>
      <c r="AH40" s="197">
        <v>0</v>
      </c>
      <c r="AI40" s="197">
        <v>48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43.92</v>
      </c>
      <c r="AQ40" s="197">
        <v>18.170000000000002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135.28</v>
      </c>
      <c r="L41" s="197">
        <v>19.329999999999998</v>
      </c>
      <c r="M41" s="197">
        <v>0</v>
      </c>
      <c r="N41" s="197">
        <v>14.38</v>
      </c>
      <c r="O41" s="197">
        <v>48.68</v>
      </c>
      <c r="P41" s="197">
        <v>49.39</v>
      </c>
      <c r="Q41" s="197">
        <v>1.87</v>
      </c>
      <c r="R41" s="197">
        <v>7.56</v>
      </c>
      <c r="S41" s="197">
        <v>2.79</v>
      </c>
      <c r="T41" s="197">
        <v>0</v>
      </c>
      <c r="U41" s="197">
        <v>235.47</v>
      </c>
      <c r="V41" s="197">
        <v>2.8</v>
      </c>
      <c r="W41" s="197">
        <v>9.3800000000000008</v>
      </c>
      <c r="X41" s="197">
        <v>36.200000000000003</v>
      </c>
      <c r="Y41" s="197">
        <v>0</v>
      </c>
      <c r="Z41">
        <v>0</v>
      </c>
      <c r="AA41" s="197">
        <v>8.32</v>
      </c>
      <c r="AB41" s="197">
        <v>0</v>
      </c>
      <c r="AC41" s="197">
        <v>0</v>
      </c>
      <c r="AD41" s="197">
        <v>0</v>
      </c>
      <c r="AE41" s="197">
        <v>25.62</v>
      </c>
      <c r="AF41" s="197">
        <v>0</v>
      </c>
      <c r="AG41" s="197">
        <v>0</v>
      </c>
      <c r="AH41" s="197">
        <v>0</v>
      </c>
      <c r="AI41" s="197">
        <v>48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43.92</v>
      </c>
      <c r="AQ41" s="197">
        <v>18.170000000000002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135.28</v>
      </c>
      <c r="L42" s="197">
        <v>19.329999999999998</v>
      </c>
      <c r="M42" s="197">
        <v>0</v>
      </c>
      <c r="N42" s="197">
        <v>14.38</v>
      </c>
      <c r="O42" s="197">
        <v>48.68</v>
      </c>
      <c r="P42" s="197">
        <v>49.39</v>
      </c>
      <c r="Q42" s="197">
        <v>1.87</v>
      </c>
      <c r="R42" s="197">
        <v>7.56</v>
      </c>
      <c r="S42" s="197">
        <v>2.8</v>
      </c>
      <c r="T42" s="197">
        <v>0</v>
      </c>
      <c r="U42" s="197">
        <v>235.47</v>
      </c>
      <c r="V42" s="197">
        <v>2.8</v>
      </c>
      <c r="W42" s="197">
        <v>9.3800000000000008</v>
      </c>
      <c r="X42" s="197">
        <v>36.200000000000003</v>
      </c>
      <c r="Y42" s="197">
        <v>0</v>
      </c>
      <c r="Z42">
        <v>0</v>
      </c>
      <c r="AA42" s="197">
        <v>8.32</v>
      </c>
      <c r="AB42" s="197">
        <v>0</v>
      </c>
      <c r="AC42" s="197">
        <v>0</v>
      </c>
      <c r="AD42" s="197">
        <v>0</v>
      </c>
      <c r="AE42" s="197">
        <v>25.62</v>
      </c>
      <c r="AF42" s="197">
        <v>0</v>
      </c>
      <c r="AG42" s="197">
        <v>0</v>
      </c>
      <c r="AH42" s="197">
        <v>0</v>
      </c>
      <c r="AI42" s="197">
        <v>48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43.92</v>
      </c>
      <c r="AQ42" s="197">
        <v>18.170000000000002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135.28</v>
      </c>
      <c r="L43" s="197">
        <v>19.329999999999998</v>
      </c>
      <c r="M43" s="197">
        <v>0</v>
      </c>
      <c r="N43" s="197">
        <v>14.38</v>
      </c>
      <c r="O43" s="197">
        <v>48.68</v>
      </c>
      <c r="P43" s="197">
        <v>49.39</v>
      </c>
      <c r="Q43" s="197">
        <v>1.87</v>
      </c>
      <c r="R43" s="197">
        <v>6.04</v>
      </c>
      <c r="S43" s="197">
        <v>2.8</v>
      </c>
      <c r="T43" s="197">
        <v>0</v>
      </c>
      <c r="U43" s="197">
        <v>235.47</v>
      </c>
      <c r="V43" s="197">
        <v>2.8</v>
      </c>
      <c r="W43" s="197">
        <v>9.3800000000000008</v>
      </c>
      <c r="X43" s="197">
        <v>36.200000000000003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24.81</v>
      </c>
      <c r="AF43" s="197">
        <v>0</v>
      </c>
      <c r="AG43" s="197">
        <v>0</v>
      </c>
      <c r="AH43" s="197">
        <v>0</v>
      </c>
      <c r="AI43" s="197">
        <v>48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43.92</v>
      </c>
      <c r="AQ43" s="197">
        <v>18.170000000000002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135.28</v>
      </c>
      <c r="L44" s="197">
        <v>19.329999999999998</v>
      </c>
      <c r="M44" s="197">
        <v>0</v>
      </c>
      <c r="N44" s="197">
        <v>14.38</v>
      </c>
      <c r="O44" s="197">
        <v>48.68</v>
      </c>
      <c r="P44" s="197">
        <v>49.39</v>
      </c>
      <c r="Q44" s="197">
        <v>1.87</v>
      </c>
      <c r="R44" s="197">
        <v>6.04</v>
      </c>
      <c r="S44" s="197">
        <v>2.8</v>
      </c>
      <c r="T44" s="197">
        <v>0</v>
      </c>
      <c r="U44" s="197">
        <v>235.47</v>
      </c>
      <c r="V44" s="197">
        <v>2.8</v>
      </c>
      <c r="W44" s="197">
        <v>9.3800000000000008</v>
      </c>
      <c r="X44" s="197">
        <v>36.200000000000003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24.81</v>
      </c>
      <c r="AF44" s="197">
        <v>0</v>
      </c>
      <c r="AG44" s="197">
        <v>0</v>
      </c>
      <c r="AH44" s="197">
        <v>0</v>
      </c>
      <c r="AI44" s="197">
        <v>48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43.92</v>
      </c>
      <c r="AQ44" s="197">
        <v>18.170000000000002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130.44999999999999</v>
      </c>
      <c r="L45" s="197">
        <v>18.68</v>
      </c>
      <c r="M45" s="197">
        <v>0</v>
      </c>
      <c r="N45" s="197">
        <v>14.38</v>
      </c>
      <c r="O45" s="197">
        <v>48.68</v>
      </c>
      <c r="P45" s="197">
        <v>49.39</v>
      </c>
      <c r="Q45" s="197">
        <v>1.87</v>
      </c>
      <c r="R45" s="197">
        <v>6.04</v>
      </c>
      <c r="S45" s="197">
        <v>2.8</v>
      </c>
      <c r="T45" s="197">
        <v>0</v>
      </c>
      <c r="U45" s="197">
        <v>235.47</v>
      </c>
      <c r="V45" s="197">
        <v>2.8</v>
      </c>
      <c r="W45" s="197">
        <v>9.3800000000000008</v>
      </c>
      <c r="X45" s="197">
        <v>36.200000000000003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24.81</v>
      </c>
      <c r="AF45" s="197">
        <v>0</v>
      </c>
      <c r="AG45" s="197">
        <v>0</v>
      </c>
      <c r="AH45" s="197">
        <v>0</v>
      </c>
      <c r="AI45" s="197">
        <v>48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43.92</v>
      </c>
      <c r="AQ45" s="197">
        <v>18.170000000000002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125.62</v>
      </c>
      <c r="L46" s="197">
        <v>18.68</v>
      </c>
      <c r="M46" s="197">
        <v>0</v>
      </c>
      <c r="N46" s="197">
        <v>14.38</v>
      </c>
      <c r="O46" s="197">
        <v>48.68</v>
      </c>
      <c r="P46" s="197">
        <v>49.39</v>
      </c>
      <c r="Q46" s="197">
        <v>1.87</v>
      </c>
      <c r="R46" s="197">
        <v>6.04</v>
      </c>
      <c r="S46" s="197">
        <v>2.8</v>
      </c>
      <c r="T46" s="197">
        <v>0</v>
      </c>
      <c r="U46" s="197">
        <v>235.47</v>
      </c>
      <c r="V46" s="197">
        <v>2.8</v>
      </c>
      <c r="W46" s="197">
        <v>9.3800000000000008</v>
      </c>
      <c r="X46" s="197">
        <v>36.200000000000003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24.81</v>
      </c>
      <c r="AF46" s="197">
        <v>0</v>
      </c>
      <c r="AG46" s="197">
        <v>0</v>
      </c>
      <c r="AH46" s="197">
        <v>0</v>
      </c>
      <c r="AI46" s="197">
        <v>48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43.92</v>
      </c>
      <c r="AQ46" s="197">
        <v>18.170000000000002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158.63</v>
      </c>
      <c r="L47" s="197">
        <v>18.78</v>
      </c>
      <c r="M47" s="197">
        <v>0</v>
      </c>
      <c r="N47" s="197">
        <v>14.38</v>
      </c>
      <c r="O47" s="197">
        <v>48.68</v>
      </c>
      <c r="P47" s="197">
        <v>49.39</v>
      </c>
      <c r="Q47" s="197">
        <v>1.88</v>
      </c>
      <c r="R47" s="197">
        <v>6.04</v>
      </c>
      <c r="S47" s="197">
        <v>2.81</v>
      </c>
      <c r="T47" s="197">
        <v>0</v>
      </c>
      <c r="U47" s="197">
        <v>235.47</v>
      </c>
      <c r="V47" s="197">
        <v>2.8</v>
      </c>
      <c r="W47" s="197">
        <v>9.3800000000000008</v>
      </c>
      <c r="X47" s="197">
        <v>36.200000000000003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24.81</v>
      </c>
      <c r="AF47" s="197">
        <v>0</v>
      </c>
      <c r="AG47" s="197">
        <v>0</v>
      </c>
      <c r="AH47" s="197">
        <v>0</v>
      </c>
      <c r="AI47" s="197">
        <v>48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43.92</v>
      </c>
      <c r="AQ47" s="197">
        <v>18.170000000000002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158.63</v>
      </c>
      <c r="L48" s="197">
        <v>18.78</v>
      </c>
      <c r="M48" s="197">
        <v>0</v>
      </c>
      <c r="N48" s="197">
        <v>14.38</v>
      </c>
      <c r="O48" s="197">
        <v>48.68</v>
      </c>
      <c r="P48" s="197">
        <v>49.39</v>
      </c>
      <c r="Q48" s="197">
        <v>1.88</v>
      </c>
      <c r="R48" s="197">
        <v>6.04</v>
      </c>
      <c r="S48" s="197">
        <v>2.81</v>
      </c>
      <c r="T48" s="197">
        <v>0</v>
      </c>
      <c r="U48" s="197">
        <v>235.47</v>
      </c>
      <c r="V48" s="197">
        <v>2.8</v>
      </c>
      <c r="W48" s="197">
        <v>9.3800000000000008</v>
      </c>
      <c r="X48" s="197">
        <v>36.200000000000003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24.81</v>
      </c>
      <c r="AF48" s="197">
        <v>0</v>
      </c>
      <c r="AG48" s="197">
        <v>0</v>
      </c>
      <c r="AH48" s="197">
        <v>0</v>
      </c>
      <c r="AI48" s="197">
        <v>48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43.92</v>
      </c>
      <c r="AQ48" s="197">
        <v>18.170000000000002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158.63</v>
      </c>
      <c r="L49" s="197">
        <v>20.29</v>
      </c>
      <c r="M49" s="197">
        <v>0</v>
      </c>
      <c r="N49" s="197">
        <v>14.38</v>
      </c>
      <c r="O49" s="197">
        <v>48.68</v>
      </c>
      <c r="P49" s="197">
        <v>49.39</v>
      </c>
      <c r="Q49" s="197">
        <v>1.88</v>
      </c>
      <c r="R49" s="197">
        <v>6.04</v>
      </c>
      <c r="S49" s="197">
        <v>2.81</v>
      </c>
      <c r="T49" s="197">
        <v>0</v>
      </c>
      <c r="U49" s="197">
        <v>235.47</v>
      </c>
      <c r="V49" s="197">
        <v>2.8</v>
      </c>
      <c r="W49" s="197">
        <v>9.3800000000000008</v>
      </c>
      <c r="X49" s="197">
        <v>31.97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24.81</v>
      </c>
      <c r="AF49" s="197">
        <v>0</v>
      </c>
      <c r="AG49" s="197">
        <v>0</v>
      </c>
      <c r="AH49" s="197">
        <v>0</v>
      </c>
      <c r="AI49" s="197">
        <v>48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43.92</v>
      </c>
      <c r="AQ49" s="197">
        <v>18.170000000000002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158.63</v>
      </c>
      <c r="L50" s="197">
        <v>20.29</v>
      </c>
      <c r="M50" s="197">
        <v>0</v>
      </c>
      <c r="N50" s="197">
        <v>14.38</v>
      </c>
      <c r="O50" s="197">
        <v>48.68</v>
      </c>
      <c r="P50" s="197">
        <v>49.39</v>
      </c>
      <c r="Q50" s="197">
        <v>1.88</v>
      </c>
      <c r="R50" s="197">
        <v>6.04</v>
      </c>
      <c r="S50" s="197">
        <v>2.81</v>
      </c>
      <c r="T50" s="197">
        <v>0</v>
      </c>
      <c r="U50" s="197">
        <v>235.47</v>
      </c>
      <c r="V50" s="197">
        <v>2.8</v>
      </c>
      <c r="W50" s="197">
        <v>9.3800000000000008</v>
      </c>
      <c r="X50" s="197">
        <v>26.24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24.81</v>
      </c>
      <c r="AF50" s="197">
        <v>0</v>
      </c>
      <c r="AG50" s="197">
        <v>0</v>
      </c>
      <c r="AH50" s="197">
        <v>0</v>
      </c>
      <c r="AI50" s="197">
        <v>48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43.92</v>
      </c>
      <c r="AQ50" s="197">
        <v>18.170000000000002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158.63</v>
      </c>
      <c r="L51" s="197">
        <v>20.29</v>
      </c>
      <c r="M51" s="197">
        <v>0</v>
      </c>
      <c r="N51" s="197">
        <v>14.38</v>
      </c>
      <c r="O51" s="197">
        <v>48.68</v>
      </c>
      <c r="P51" s="197">
        <v>49.39</v>
      </c>
      <c r="Q51" s="197">
        <v>1.88</v>
      </c>
      <c r="R51" s="197">
        <v>6.04</v>
      </c>
      <c r="S51" s="197">
        <v>2.81</v>
      </c>
      <c r="T51" s="197">
        <v>0</v>
      </c>
      <c r="U51" s="197">
        <v>235.47</v>
      </c>
      <c r="V51" s="197">
        <v>2.8</v>
      </c>
      <c r="W51" s="197">
        <v>9.3800000000000008</v>
      </c>
      <c r="X51" s="197">
        <v>20.6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24.81</v>
      </c>
      <c r="AF51" s="197">
        <v>0</v>
      </c>
      <c r="AG51" s="197">
        <v>0</v>
      </c>
      <c r="AH51" s="197">
        <v>0</v>
      </c>
      <c r="AI51" s="197">
        <v>48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43.92</v>
      </c>
      <c r="AQ51" s="197">
        <v>18.170000000000002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158.63</v>
      </c>
      <c r="L52" s="197">
        <v>20.29</v>
      </c>
      <c r="M52" s="197">
        <v>0</v>
      </c>
      <c r="N52" s="197">
        <v>14.38</v>
      </c>
      <c r="O52" s="197">
        <v>48.68</v>
      </c>
      <c r="P52" s="197">
        <v>49.39</v>
      </c>
      <c r="Q52" s="197">
        <v>1.88</v>
      </c>
      <c r="R52" s="197">
        <v>6.04</v>
      </c>
      <c r="S52" s="197">
        <v>2.81</v>
      </c>
      <c r="T52" s="197">
        <v>0</v>
      </c>
      <c r="U52" s="197">
        <v>235.47</v>
      </c>
      <c r="V52" s="197">
        <v>2.8</v>
      </c>
      <c r="W52" s="197">
        <v>9.3800000000000008</v>
      </c>
      <c r="X52" s="197">
        <v>20.6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24.81</v>
      </c>
      <c r="AF52" s="197">
        <v>0</v>
      </c>
      <c r="AG52" s="197">
        <v>0</v>
      </c>
      <c r="AH52" s="197">
        <v>0</v>
      </c>
      <c r="AI52" s="197">
        <v>48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43.92</v>
      </c>
      <c r="AQ52" s="197">
        <v>18.170000000000002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158.63</v>
      </c>
      <c r="L53" s="197">
        <v>20.29</v>
      </c>
      <c r="M53" s="197">
        <v>0</v>
      </c>
      <c r="N53" s="197">
        <v>14.38</v>
      </c>
      <c r="O53" s="197">
        <v>48.68</v>
      </c>
      <c r="P53" s="197">
        <v>49.39</v>
      </c>
      <c r="Q53" s="197">
        <v>1.88</v>
      </c>
      <c r="R53" s="197">
        <v>6.04</v>
      </c>
      <c r="S53" s="197">
        <v>2.81</v>
      </c>
      <c r="T53" s="197">
        <v>0</v>
      </c>
      <c r="U53" s="197">
        <v>235.47</v>
      </c>
      <c r="V53" s="197">
        <v>2.8</v>
      </c>
      <c r="W53" s="197">
        <v>9.3800000000000008</v>
      </c>
      <c r="X53" s="197">
        <v>20.6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24.81</v>
      </c>
      <c r="AF53" s="197">
        <v>0</v>
      </c>
      <c r="AG53" s="197">
        <v>0</v>
      </c>
      <c r="AH53" s="197">
        <v>0</v>
      </c>
      <c r="AI53" s="197">
        <v>45.75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43.92</v>
      </c>
      <c r="AQ53" s="197">
        <v>18.170000000000002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158.63</v>
      </c>
      <c r="L54" s="197">
        <v>20.29</v>
      </c>
      <c r="M54" s="197">
        <v>0</v>
      </c>
      <c r="N54" s="197">
        <v>14.38</v>
      </c>
      <c r="O54" s="197">
        <v>48.68</v>
      </c>
      <c r="P54" s="197">
        <v>49.39</v>
      </c>
      <c r="Q54" s="197">
        <v>1.88</v>
      </c>
      <c r="R54" s="197">
        <v>6.04</v>
      </c>
      <c r="S54" s="197">
        <v>2.81</v>
      </c>
      <c r="T54" s="197">
        <v>0</v>
      </c>
      <c r="U54" s="197">
        <v>235.47</v>
      </c>
      <c r="V54" s="197">
        <v>2.8</v>
      </c>
      <c r="W54" s="197">
        <v>9.3800000000000008</v>
      </c>
      <c r="X54" s="197">
        <v>20.6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24.81</v>
      </c>
      <c r="AF54" s="197">
        <v>0</v>
      </c>
      <c r="AG54" s="197">
        <v>0</v>
      </c>
      <c r="AH54" s="197">
        <v>0</v>
      </c>
      <c r="AI54" s="197">
        <v>45.75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43.92</v>
      </c>
      <c r="AQ54" s="197">
        <v>18.170000000000002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158.63</v>
      </c>
      <c r="L55" s="197">
        <v>23.01</v>
      </c>
      <c r="M55" s="197">
        <v>0</v>
      </c>
      <c r="N55" s="197">
        <v>14.38</v>
      </c>
      <c r="O55" s="197">
        <v>48.68</v>
      </c>
      <c r="P55" s="197">
        <v>49.39</v>
      </c>
      <c r="Q55" s="197">
        <v>2.36</v>
      </c>
      <c r="R55" s="197">
        <v>6.04</v>
      </c>
      <c r="S55" s="197">
        <v>2.91</v>
      </c>
      <c r="T55" s="197">
        <v>0</v>
      </c>
      <c r="U55" s="197">
        <v>235.47</v>
      </c>
      <c r="V55" s="197">
        <v>2.8</v>
      </c>
      <c r="W55" s="197">
        <v>9.3800000000000008</v>
      </c>
      <c r="X55" s="197">
        <v>20.6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24.81</v>
      </c>
      <c r="AF55" s="197">
        <v>0</v>
      </c>
      <c r="AG55" s="197">
        <v>0</v>
      </c>
      <c r="AH55" s="197">
        <v>0</v>
      </c>
      <c r="AI55" s="197">
        <v>47.07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43.92</v>
      </c>
      <c r="AQ55" s="197">
        <v>18.170000000000002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100.5</v>
      </c>
      <c r="L56" s="197">
        <v>20.29</v>
      </c>
      <c r="M56" s="197">
        <v>0</v>
      </c>
      <c r="N56" s="197">
        <v>14.38</v>
      </c>
      <c r="O56" s="197">
        <v>48.68</v>
      </c>
      <c r="P56" s="197">
        <v>49.39</v>
      </c>
      <c r="Q56" s="197">
        <v>1.86</v>
      </c>
      <c r="R56" s="197">
        <v>6.04</v>
      </c>
      <c r="S56" s="197">
        <v>2.81</v>
      </c>
      <c r="T56" s="197">
        <v>0</v>
      </c>
      <c r="U56" s="197">
        <v>235.47</v>
      </c>
      <c r="V56" s="197">
        <v>2.8</v>
      </c>
      <c r="W56" s="197">
        <v>9.3800000000000008</v>
      </c>
      <c r="X56" s="197">
        <v>20.6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24.81</v>
      </c>
      <c r="AF56" s="197">
        <v>0</v>
      </c>
      <c r="AG56" s="197">
        <v>0</v>
      </c>
      <c r="AH56" s="197">
        <v>0</v>
      </c>
      <c r="AI56" s="197">
        <v>47.07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43.92</v>
      </c>
      <c r="AQ56" s="197">
        <v>18.170000000000002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158.21</v>
      </c>
      <c r="L57" s="197">
        <v>17.68</v>
      </c>
      <c r="M57" s="197">
        <v>0</v>
      </c>
      <c r="N57" s="197">
        <v>14.38</v>
      </c>
      <c r="O57" s="197">
        <v>48.68</v>
      </c>
      <c r="P57" s="197">
        <v>49.39</v>
      </c>
      <c r="Q57" s="197">
        <v>4.8099999999999996</v>
      </c>
      <c r="R57" s="197">
        <v>6.04</v>
      </c>
      <c r="S57" s="197">
        <v>5.92</v>
      </c>
      <c r="T57" s="197">
        <v>0</v>
      </c>
      <c r="U57" s="197">
        <v>235.47</v>
      </c>
      <c r="V57" s="197">
        <v>2.8</v>
      </c>
      <c r="W57" s="197">
        <v>9.3800000000000008</v>
      </c>
      <c r="X57" s="197">
        <v>20.6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</v>
      </c>
      <c r="AF57" s="197">
        <v>0</v>
      </c>
      <c r="AG57" s="197">
        <v>0</v>
      </c>
      <c r="AH57" s="197">
        <v>0</v>
      </c>
      <c r="AI57" s="197">
        <v>47.07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43.92</v>
      </c>
      <c r="AQ57" s="197">
        <v>18.170000000000002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158.63</v>
      </c>
      <c r="L58" s="197">
        <v>18.239999999999998</v>
      </c>
      <c r="M58" s="197">
        <v>0</v>
      </c>
      <c r="N58" s="197">
        <v>14.38</v>
      </c>
      <c r="O58" s="197">
        <v>48.68</v>
      </c>
      <c r="P58" s="197">
        <v>49.39</v>
      </c>
      <c r="Q58" s="197">
        <v>4.91</v>
      </c>
      <c r="R58" s="197">
        <v>6.04</v>
      </c>
      <c r="S58" s="197">
        <v>6.03</v>
      </c>
      <c r="T58" s="197">
        <v>0</v>
      </c>
      <c r="U58" s="197">
        <v>235.47</v>
      </c>
      <c r="V58" s="197">
        <v>2.8</v>
      </c>
      <c r="W58" s="197">
        <v>9.3800000000000008</v>
      </c>
      <c r="X58" s="197">
        <v>20.6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</v>
      </c>
      <c r="AF58" s="197">
        <v>0</v>
      </c>
      <c r="AG58" s="197">
        <v>0</v>
      </c>
      <c r="AH58" s="197">
        <v>0</v>
      </c>
      <c r="AI58" s="197">
        <v>47.07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43.92</v>
      </c>
      <c r="AQ58" s="197">
        <v>18.170000000000002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158.63</v>
      </c>
      <c r="L59" s="197">
        <v>20.29</v>
      </c>
      <c r="M59" s="197">
        <v>0</v>
      </c>
      <c r="N59" s="197">
        <v>14.38</v>
      </c>
      <c r="O59" s="197">
        <v>48.68</v>
      </c>
      <c r="P59" s="197">
        <v>49.39</v>
      </c>
      <c r="Q59" s="197">
        <v>4.91</v>
      </c>
      <c r="R59" s="197">
        <v>6.04</v>
      </c>
      <c r="S59" s="197">
        <v>6.03</v>
      </c>
      <c r="T59" s="197">
        <v>0</v>
      </c>
      <c r="U59" s="197">
        <v>235.47</v>
      </c>
      <c r="V59" s="197">
        <v>2.8</v>
      </c>
      <c r="W59" s="197">
        <v>9.3800000000000008</v>
      </c>
      <c r="X59" s="197">
        <v>20.6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</v>
      </c>
      <c r="AF59" s="197">
        <v>0</v>
      </c>
      <c r="AG59" s="197">
        <v>0</v>
      </c>
      <c r="AH59" s="197">
        <v>0</v>
      </c>
      <c r="AI59" s="197">
        <v>45.75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43.92</v>
      </c>
      <c r="AQ59" s="197">
        <v>18.170000000000002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158.63</v>
      </c>
      <c r="L60" s="197">
        <v>20.29</v>
      </c>
      <c r="M60" s="197">
        <v>0</v>
      </c>
      <c r="N60" s="197">
        <v>14.38</v>
      </c>
      <c r="O60" s="197">
        <v>48.68</v>
      </c>
      <c r="P60" s="197">
        <v>49.39</v>
      </c>
      <c r="Q60" s="197">
        <v>4.91</v>
      </c>
      <c r="R60" s="197">
        <v>6.04</v>
      </c>
      <c r="S60" s="197">
        <v>6.03</v>
      </c>
      <c r="T60" s="197">
        <v>0</v>
      </c>
      <c r="U60" s="197">
        <v>235.47</v>
      </c>
      <c r="V60" s="197">
        <v>2.8</v>
      </c>
      <c r="W60" s="197">
        <v>9.3800000000000008</v>
      </c>
      <c r="X60" s="197">
        <v>20.6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</v>
      </c>
      <c r="AF60" s="197">
        <v>0</v>
      </c>
      <c r="AG60" s="197">
        <v>0</v>
      </c>
      <c r="AH60" s="197">
        <v>0</v>
      </c>
      <c r="AI60" s="197">
        <v>45.75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43.92</v>
      </c>
      <c r="AQ60" s="197">
        <v>18.170000000000002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158.63</v>
      </c>
      <c r="L61" s="197">
        <v>60.91</v>
      </c>
      <c r="M61" s="197">
        <v>0</v>
      </c>
      <c r="N61" s="197">
        <v>14.38</v>
      </c>
      <c r="O61" s="197">
        <v>48.68</v>
      </c>
      <c r="P61" s="197">
        <v>49.39</v>
      </c>
      <c r="Q61" s="197">
        <v>4.91</v>
      </c>
      <c r="R61" s="197">
        <v>6.04</v>
      </c>
      <c r="S61" s="197">
        <v>6.47</v>
      </c>
      <c r="T61" s="197">
        <v>0</v>
      </c>
      <c r="U61" s="197">
        <v>235.47</v>
      </c>
      <c r="V61" s="197">
        <v>2.8</v>
      </c>
      <c r="W61" s="197">
        <v>9.3800000000000008</v>
      </c>
      <c r="X61" s="197">
        <v>20.6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</v>
      </c>
      <c r="AF61" s="197">
        <v>0</v>
      </c>
      <c r="AG61" s="197">
        <v>0</v>
      </c>
      <c r="AH61" s="197">
        <v>0</v>
      </c>
      <c r="AI61" s="197">
        <v>45.75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43.92</v>
      </c>
      <c r="AQ61" s="197">
        <v>18.170000000000002</v>
      </c>
      <c r="AR61" s="197">
        <v>28.58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158.63</v>
      </c>
      <c r="L62" s="197">
        <v>60.91</v>
      </c>
      <c r="M62" s="197">
        <v>0</v>
      </c>
      <c r="N62" s="197">
        <v>14.38</v>
      </c>
      <c r="O62" s="197">
        <v>48.68</v>
      </c>
      <c r="P62" s="197">
        <v>49.39</v>
      </c>
      <c r="Q62" s="197">
        <v>4.91</v>
      </c>
      <c r="R62" s="197">
        <v>6.04</v>
      </c>
      <c r="S62" s="197">
        <v>6.47</v>
      </c>
      <c r="T62" s="197">
        <v>0</v>
      </c>
      <c r="U62" s="197">
        <v>235.47</v>
      </c>
      <c r="V62" s="197">
        <v>2.8</v>
      </c>
      <c r="W62" s="197">
        <v>9.3800000000000008</v>
      </c>
      <c r="X62" s="197">
        <v>20.6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</v>
      </c>
      <c r="AF62" s="197">
        <v>0</v>
      </c>
      <c r="AG62" s="197">
        <v>0</v>
      </c>
      <c r="AH62" s="197">
        <v>0</v>
      </c>
      <c r="AI62" s="197">
        <v>48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43.92</v>
      </c>
      <c r="AQ62" s="197">
        <v>18.170000000000002</v>
      </c>
      <c r="AR62" s="197">
        <v>28.58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158.63</v>
      </c>
      <c r="L63" s="197">
        <v>41.63</v>
      </c>
      <c r="M63" s="197">
        <v>0</v>
      </c>
      <c r="N63" s="197">
        <v>14.38</v>
      </c>
      <c r="O63" s="197">
        <v>48.68</v>
      </c>
      <c r="P63" s="197">
        <v>49.39</v>
      </c>
      <c r="Q63" s="197">
        <v>4.91</v>
      </c>
      <c r="R63" s="197">
        <v>6.04</v>
      </c>
      <c r="S63" s="197">
        <v>6.47</v>
      </c>
      <c r="T63" s="197">
        <v>0</v>
      </c>
      <c r="U63" s="197">
        <v>235.47</v>
      </c>
      <c r="V63" s="197">
        <v>2.8</v>
      </c>
      <c r="W63" s="197">
        <v>9.3800000000000008</v>
      </c>
      <c r="X63" s="197">
        <v>20.6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</v>
      </c>
      <c r="AF63" s="197">
        <v>0</v>
      </c>
      <c r="AG63" s="197">
        <v>0</v>
      </c>
      <c r="AH63" s="197">
        <v>0</v>
      </c>
      <c r="AI63" s="197">
        <v>48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43.92</v>
      </c>
      <c r="AQ63" s="197">
        <v>18.170000000000002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158.63</v>
      </c>
      <c r="L64" s="197">
        <v>42.12</v>
      </c>
      <c r="M64" s="197">
        <v>0</v>
      </c>
      <c r="N64" s="197">
        <v>14.38</v>
      </c>
      <c r="O64" s="197">
        <v>48.68</v>
      </c>
      <c r="P64" s="197">
        <v>49.39</v>
      </c>
      <c r="Q64" s="197">
        <v>4.91</v>
      </c>
      <c r="R64" s="197">
        <v>6.04</v>
      </c>
      <c r="S64" s="197">
        <v>6.47</v>
      </c>
      <c r="T64" s="197">
        <v>0</v>
      </c>
      <c r="U64" s="197">
        <v>235.47</v>
      </c>
      <c r="V64" s="197">
        <v>2.8</v>
      </c>
      <c r="W64" s="197">
        <v>9.3800000000000008</v>
      </c>
      <c r="X64" s="197">
        <v>20.6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</v>
      </c>
      <c r="AF64" s="197">
        <v>0</v>
      </c>
      <c r="AG64" s="197">
        <v>0</v>
      </c>
      <c r="AH64" s="197">
        <v>0</v>
      </c>
      <c r="AI64" s="197">
        <v>53.73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43.92</v>
      </c>
      <c r="AQ64" s="197">
        <v>18.170000000000002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0.59</v>
      </c>
      <c r="K65" s="197">
        <v>158.63</v>
      </c>
      <c r="L65" s="197">
        <v>42.12</v>
      </c>
      <c r="M65" s="197">
        <v>0</v>
      </c>
      <c r="N65" s="197">
        <v>14.38</v>
      </c>
      <c r="O65" s="197">
        <v>48.68</v>
      </c>
      <c r="P65" s="197">
        <v>49.39</v>
      </c>
      <c r="Q65" s="197">
        <v>4.91</v>
      </c>
      <c r="R65" s="197">
        <v>6.04</v>
      </c>
      <c r="S65" s="197">
        <v>6.47</v>
      </c>
      <c r="T65" s="197">
        <v>0</v>
      </c>
      <c r="U65" s="197">
        <v>235.47</v>
      </c>
      <c r="V65" s="197">
        <v>2.8</v>
      </c>
      <c r="W65" s="197">
        <v>9.3800000000000008</v>
      </c>
      <c r="X65" s="197">
        <v>20.6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</v>
      </c>
      <c r="AF65" s="197">
        <v>0</v>
      </c>
      <c r="AG65" s="197">
        <v>0</v>
      </c>
      <c r="AH65" s="197">
        <v>0</v>
      </c>
      <c r="AI65" s="197">
        <v>53.73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43.92</v>
      </c>
      <c r="AQ65" s="197">
        <v>18.170000000000002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158.63</v>
      </c>
      <c r="L66" s="197">
        <v>42.12</v>
      </c>
      <c r="M66" s="197">
        <v>0</v>
      </c>
      <c r="N66" s="197">
        <v>14.38</v>
      </c>
      <c r="O66" s="197">
        <v>48.68</v>
      </c>
      <c r="P66" s="197">
        <v>49.39</v>
      </c>
      <c r="Q66" s="197">
        <v>4.91</v>
      </c>
      <c r="R66" s="197">
        <v>6.04</v>
      </c>
      <c r="S66" s="197">
        <v>6.47</v>
      </c>
      <c r="T66" s="197">
        <v>0</v>
      </c>
      <c r="U66" s="197">
        <v>235.47</v>
      </c>
      <c r="V66" s="197">
        <v>2.8</v>
      </c>
      <c r="W66" s="197">
        <v>9.3800000000000008</v>
      </c>
      <c r="X66" s="197">
        <v>20.6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</v>
      </c>
      <c r="AF66" s="197">
        <v>0</v>
      </c>
      <c r="AG66" s="197">
        <v>0</v>
      </c>
      <c r="AH66" s="197">
        <v>0</v>
      </c>
      <c r="AI66" s="197">
        <v>53.73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43.92</v>
      </c>
      <c r="AQ66" s="197">
        <v>18.170000000000002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1.22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158.63</v>
      </c>
      <c r="L67" s="197">
        <v>42.12</v>
      </c>
      <c r="M67" s="197">
        <v>0</v>
      </c>
      <c r="N67" s="197">
        <v>14.38</v>
      </c>
      <c r="O67" s="197">
        <v>48.68</v>
      </c>
      <c r="P67" s="197">
        <v>49.39</v>
      </c>
      <c r="Q67" s="197">
        <v>4.91</v>
      </c>
      <c r="R67" s="197">
        <v>6.04</v>
      </c>
      <c r="S67" s="197">
        <v>6.47</v>
      </c>
      <c r="T67" s="197">
        <v>0</v>
      </c>
      <c r="U67" s="197">
        <v>235.47</v>
      </c>
      <c r="V67" s="197">
        <v>2.8</v>
      </c>
      <c r="W67" s="197">
        <v>9.3800000000000008</v>
      </c>
      <c r="X67" s="197">
        <v>20.6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</v>
      </c>
      <c r="AF67" s="197">
        <v>0</v>
      </c>
      <c r="AG67" s="197">
        <v>0</v>
      </c>
      <c r="AH67" s="197">
        <v>0</v>
      </c>
      <c r="AI67" s="197">
        <v>53.73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43.92</v>
      </c>
      <c r="AQ67" s="197">
        <v>18.170000000000002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158.63</v>
      </c>
      <c r="L68" s="197">
        <v>42.12</v>
      </c>
      <c r="M68" s="197">
        <v>0</v>
      </c>
      <c r="N68" s="197">
        <v>14.38</v>
      </c>
      <c r="O68" s="197">
        <v>48.68</v>
      </c>
      <c r="P68" s="197">
        <v>49.39</v>
      </c>
      <c r="Q68" s="197">
        <v>4.91</v>
      </c>
      <c r="R68" s="197">
        <v>6.04</v>
      </c>
      <c r="S68" s="197">
        <v>6.47</v>
      </c>
      <c r="T68" s="197">
        <v>0</v>
      </c>
      <c r="U68" s="197">
        <v>235.47</v>
      </c>
      <c r="V68" s="197">
        <v>2.8</v>
      </c>
      <c r="W68" s="197">
        <v>9.3800000000000008</v>
      </c>
      <c r="X68" s="197">
        <v>20.6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</v>
      </c>
      <c r="AF68" s="197">
        <v>0</v>
      </c>
      <c r="AG68" s="197">
        <v>0</v>
      </c>
      <c r="AH68" s="197">
        <v>0</v>
      </c>
      <c r="AI68" s="197">
        <v>53.73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43.92</v>
      </c>
      <c r="AQ68" s="197">
        <v>18.170000000000002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158.63</v>
      </c>
      <c r="L69" s="197">
        <v>42.12</v>
      </c>
      <c r="M69" s="197">
        <v>0</v>
      </c>
      <c r="N69" s="197">
        <v>14.38</v>
      </c>
      <c r="O69" s="197">
        <v>48.68</v>
      </c>
      <c r="P69" s="197">
        <v>49.39</v>
      </c>
      <c r="Q69" s="197">
        <v>4.91</v>
      </c>
      <c r="R69" s="197">
        <v>6.04</v>
      </c>
      <c r="S69" s="197">
        <v>6.47</v>
      </c>
      <c r="T69" s="197">
        <v>0</v>
      </c>
      <c r="U69" s="197">
        <v>235.47</v>
      </c>
      <c r="V69" s="197">
        <v>2.8</v>
      </c>
      <c r="W69" s="197">
        <v>9.3800000000000008</v>
      </c>
      <c r="X69" s="197">
        <v>20.6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</v>
      </c>
      <c r="AF69" s="197">
        <v>0</v>
      </c>
      <c r="AG69" s="197">
        <v>0</v>
      </c>
      <c r="AH69" s="197">
        <v>0</v>
      </c>
      <c r="AI69" s="197">
        <v>53.73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43.92</v>
      </c>
      <c r="AQ69" s="197">
        <v>18.170000000000002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158.63</v>
      </c>
      <c r="L70" s="197">
        <v>42.12</v>
      </c>
      <c r="M70" s="197">
        <v>0</v>
      </c>
      <c r="N70" s="197">
        <v>14.38</v>
      </c>
      <c r="O70" s="197">
        <v>48.68</v>
      </c>
      <c r="P70" s="197">
        <v>49.39</v>
      </c>
      <c r="Q70" s="197">
        <v>4.91</v>
      </c>
      <c r="R70" s="197">
        <v>6.04</v>
      </c>
      <c r="S70" s="197">
        <v>6.47</v>
      </c>
      <c r="T70" s="197">
        <v>0</v>
      </c>
      <c r="U70" s="197">
        <v>235.47</v>
      </c>
      <c r="V70" s="197">
        <v>2.8</v>
      </c>
      <c r="W70" s="197">
        <v>9.3800000000000008</v>
      </c>
      <c r="X70" s="197">
        <v>20.6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</v>
      </c>
      <c r="AF70" s="197">
        <v>0</v>
      </c>
      <c r="AG70" s="197">
        <v>0</v>
      </c>
      <c r="AH70" s="197">
        <v>0</v>
      </c>
      <c r="AI70" s="197">
        <v>53.73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43.92</v>
      </c>
      <c r="AQ70" s="197">
        <v>18.170000000000002</v>
      </c>
      <c r="AR70" s="197">
        <v>26.3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158.63</v>
      </c>
      <c r="L71" s="197">
        <v>42.12</v>
      </c>
      <c r="M71" s="197">
        <v>0</v>
      </c>
      <c r="N71" s="197">
        <v>14.38</v>
      </c>
      <c r="O71" s="197">
        <v>48.68</v>
      </c>
      <c r="P71" s="197">
        <v>49.39</v>
      </c>
      <c r="Q71" s="197">
        <v>4.91</v>
      </c>
      <c r="R71" s="197">
        <v>6.04</v>
      </c>
      <c r="S71" s="197">
        <v>6.47</v>
      </c>
      <c r="T71" s="197">
        <v>0</v>
      </c>
      <c r="U71" s="197">
        <v>235.47</v>
      </c>
      <c r="V71" s="197">
        <v>2.8</v>
      </c>
      <c r="W71" s="197">
        <v>9.3800000000000008</v>
      </c>
      <c r="X71" s="197">
        <v>20.6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</v>
      </c>
      <c r="AF71" s="197">
        <v>0</v>
      </c>
      <c r="AG71" s="197">
        <v>0</v>
      </c>
      <c r="AH71" s="197">
        <v>0</v>
      </c>
      <c r="AI71" s="197">
        <v>53.73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43.92</v>
      </c>
      <c r="AQ71" s="197">
        <v>18.170000000000002</v>
      </c>
      <c r="AR71" s="197">
        <v>22.17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158.63</v>
      </c>
      <c r="L72" s="197">
        <v>42.12</v>
      </c>
      <c r="M72" s="197">
        <v>0</v>
      </c>
      <c r="N72" s="197">
        <v>14.38</v>
      </c>
      <c r="O72" s="197">
        <v>48.68</v>
      </c>
      <c r="P72" s="197">
        <v>49.39</v>
      </c>
      <c r="Q72" s="197">
        <v>4.91</v>
      </c>
      <c r="R72" s="197">
        <v>6.04</v>
      </c>
      <c r="S72" s="197">
        <v>6.47</v>
      </c>
      <c r="T72" s="197">
        <v>0</v>
      </c>
      <c r="U72" s="197">
        <v>235.47</v>
      </c>
      <c r="V72" s="197">
        <v>2.8</v>
      </c>
      <c r="W72" s="197">
        <v>9.3800000000000008</v>
      </c>
      <c r="X72" s="197">
        <v>20.6</v>
      </c>
      <c r="Y72" s="197">
        <v>0</v>
      </c>
      <c r="Z72">
        <v>0</v>
      </c>
      <c r="AA72" s="197">
        <v>14.87</v>
      </c>
      <c r="AB72" s="197">
        <v>0</v>
      </c>
      <c r="AC72" s="197">
        <v>0</v>
      </c>
      <c r="AD72" s="197">
        <v>0</v>
      </c>
      <c r="AE72" s="197">
        <v>40.450000000000003</v>
      </c>
      <c r="AF72" s="197">
        <v>0</v>
      </c>
      <c r="AG72" s="197">
        <v>0</v>
      </c>
      <c r="AH72" s="197">
        <v>0</v>
      </c>
      <c r="AI72" s="197">
        <v>53.73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43.92</v>
      </c>
      <c r="AQ72" s="197">
        <v>18.170000000000002</v>
      </c>
      <c r="AR72" s="197">
        <v>13.35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158.63</v>
      </c>
      <c r="L73" s="197">
        <v>42.12</v>
      </c>
      <c r="M73" s="197">
        <v>0</v>
      </c>
      <c r="N73" s="197">
        <v>14.38</v>
      </c>
      <c r="O73" s="197">
        <v>48.68</v>
      </c>
      <c r="P73" s="197">
        <v>49.39</v>
      </c>
      <c r="Q73" s="197">
        <v>4.91</v>
      </c>
      <c r="R73" s="197">
        <v>6.04</v>
      </c>
      <c r="S73" s="197">
        <v>6.47</v>
      </c>
      <c r="T73" s="197">
        <v>0</v>
      </c>
      <c r="U73" s="197">
        <v>235.47</v>
      </c>
      <c r="V73" s="197">
        <v>2.8</v>
      </c>
      <c r="W73" s="197">
        <v>9.3800000000000008</v>
      </c>
      <c r="X73" s="197">
        <v>20.6</v>
      </c>
      <c r="Y73" s="197">
        <v>0</v>
      </c>
      <c r="Z73">
        <v>0</v>
      </c>
      <c r="AA73" s="197">
        <v>14.42</v>
      </c>
      <c r="AB73" s="197">
        <v>0</v>
      </c>
      <c r="AC73" s="197">
        <v>0</v>
      </c>
      <c r="AD73" s="197">
        <v>0</v>
      </c>
      <c r="AE73" s="197">
        <v>40.450000000000003</v>
      </c>
      <c r="AF73" s="197">
        <v>0</v>
      </c>
      <c r="AG73" s="197">
        <v>0</v>
      </c>
      <c r="AH73" s="197">
        <v>0</v>
      </c>
      <c r="AI73" s="197">
        <v>53.73</v>
      </c>
      <c r="AJ73" s="197">
        <v>0</v>
      </c>
      <c r="AK73" s="197">
        <v>0</v>
      </c>
      <c r="AL73" s="197">
        <v>0</v>
      </c>
      <c r="AM73" s="197">
        <v>25</v>
      </c>
      <c r="AN73" s="197">
        <v>0</v>
      </c>
      <c r="AO73">
        <v>0</v>
      </c>
      <c r="AP73" s="197">
        <v>43.92</v>
      </c>
      <c r="AQ73" s="197">
        <v>18.170000000000002</v>
      </c>
      <c r="AR73" s="197">
        <v>6.44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158.63</v>
      </c>
      <c r="L74" s="197">
        <v>42.12</v>
      </c>
      <c r="M74" s="197">
        <v>0</v>
      </c>
      <c r="N74" s="197">
        <v>14.38</v>
      </c>
      <c r="O74" s="197">
        <v>48.68</v>
      </c>
      <c r="P74" s="197">
        <v>49.39</v>
      </c>
      <c r="Q74" s="197">
        <v>4.91</v>
      </c>
      <c r="R74" s="197">
        <v>6.04</v>
      </c>
      <c r="S74" s="197">
        <v>6.47</v>
      </c>
      <c r="T74" s="197">
        <v>0</v>
      </c>
      <c r="U74" s="197">
        <v>235.47</v>
      </c>
      <c r="V74" s="197">
        <v>2.8</v>
      </c>
      <c r="W74" s="197">
        <v>9.3800000000000008</v>
      </c>
      <c r="X74" s="197">
        <v>20.6</v>
      </c>
      <c r="Y74" s="197">
        <v>0</v>
      </c>
      <c r="Z74">
        <v>0</v>
      </c>
      <c r="AA74" s="197">
        <v>14.42</v>
      </c>
      <c r="AB74" s="197">
        <v>0</v>
      </c>
      <c r="AC74" s="197">
        <v>0</v>
      </c>
      <c r="AD74" s="197">
        <v>0</v>
      </c>
      <c r="AE74" s="197">
        <v>40.450000000000003</v>
      </c>
      <c r="AF74" s="197">
        <v>0</v>
      </c>
      <c r="AG74" s="197">
        <v>0</v>
      </c>
      <c r="AH74" s="197">
        <v>0</v>
      </c>
      <c r="AI74" s="197">
        <v>53.73</v>
      </c>
      <c r="AJ74" s="197">
        <v>0</v>
      </c>
      <c r="AK74" s="197">
        <v>0</v>
      </c>
      <c r="AL74" s="197">
        <v>0</v>
      </c>
      <c r="AM74" s="197">
        <v>25</v>
      </c>
      <c r="AN74" s="197">
        <v>0</v>
      </c>
      <c r="AO74">
        <v>0</v>
      </c>
      <c r="AP74" s="197">
        <v>43.92</v>
      </c>
      <c r="AQ74" s="197">
        <v>18.170000000000002</v>
      </c>
      <c r="AR74" s="197">
        <v>1.43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4.75</v>
      </c>
      <c r="H75" s="197">
        <v>0</v>
      </c>
      <c r="I75" s="197">
        <v>0</v>
      </c>
      <c r="J75" s="197">
        <v>0</v>
      </c>
      <c r="K75" s="197">
        <v>158.63</v>
      </c>
      <c r="L75" s="197">
        <v>42.12</v>
      </c>
      <c r="M75" s="197">
        <v>0</v>
      </c>
      <c r="N75" s="197">
        <v>14.38</v>
      </c>
      <c r="O75" s="197">
        <v>48.68</v>
      </c>
      <c r="P75" s="197">
        <v>49.39</v>
      </c>
      <c r="Q75" s="197">
        <v>4.91</v>
      </c>
      <c r="R75" s="197">
        <v>6.04</v>
      </c>
      <c r="S75" s="197">
        <v>6.47</v>
      </c>
      <c r="T75" s="197">
        <v>0</v>
      </c>
      <c r="U75" s="197">
        <v>235.47</v>
      </c>
      <c r="V75" s="197">
        <v>2.8</v>
      </c>
      <c r="W75" s="197">
        <v>9.3800000000000008</v>
      </c>
      <c r="X75" s="197">
        <v>20.6</v>
      </c>
      <c r="Y75" s="197">
        <v>0</v>
      </c>
      <c r="Z75">
        <v>0</v>
      </c>
      <c r="AA75" s="197">
        <v>14.42</v>
      </c>
      <c r="AB75" s="197">
        <v>0</v>
      </c>
      <c r="AC75" s="197">
        <v>0</v>
      </c>
      <c r="AD75" s="197">
        <v>0</v>
      </c>
      <c r="AE75" s="197">
        <v>40.450000000000003</v>
      </c>
      <c r="AF75" s="197">
        <v>0</v>
      </c>
      <c r="AG75" s="197">
        <v>0</v>
      </c>
      <c r="AH75" s="197">
        <v>0</v>
      </c>
      <c r="AI75" s="197">
        <v>53.73</v>
      </c>
      <c r="AJ75" s="197">
        <v>0</v>
      </c>
      <c r="AK75" s="197">
        <v>0</v>
      </c>
      <c r="AL75" s="197">
        <v>0</v>
      </c>
      <c r="AM75" s="197">
        <v>23.08</v>
      </c>
      <c r="AN75" s="197">
        <v>0</v>
      </c>
      <c r="AO75">
        <v>0</v>
      </c>
      <c r="AP75" s="197">
        <v>43.92</v>
      </c>
      <c r="AQ75" s="197">
        <v>18.170000000000002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4.75</v>
      </c>
      <c r="H76" s="197">
        <v>0</v>
      </c>
      <c r="I76" s="197">
        <v>0</v>
      </c>
      <c r="J76" s="197">
        <v>0</v>
      </c>
      <c r="K76" s="197">
        <v>158.63</v>
      </c>
      <c r="L76" s="197">
        <v>42.12</v>
      </c>
      <c r="M76" s="197">
        <v>0</v>
      </c>
      <c r="N76" s="197">
        <v>14.38</v>
      </c>
      <c r="O76" s="197">
        <v>48.68</v>
      </c>
      <c r="P76" s="197">
        <v>49.39</v>
      </c>
      <c r="Q76" s="197">
        <v>4.91</v>
      </c>
      <c r="R76" s="197">
        <v>6.04</v>
      </c>
      <c r="S76" s="197">
        <v>6.47</v>
      </c>
      <c r="T76" s="197">
        <v>0</v>
      </c>
      <c r="U76" s="197">
        <v>235.47</v>
      </c>
      <c r="V76" s="197">
        <v>2.8</v>
      </c>
      <c r="W76" s="197">
        <v>9.3800000000000008</v>
      </c>
      <c r="X76" s="197">
        <v>20.6</v>
      </c>
      <c r="Y76" s="197">
        <v>0</v>
      </c>
      <c r="Z76">
        <v>0</v>
      </c>
      <c r="AA76" s="197">
        <v>14.42</v>
      </c>
      <c r="AB76" s="197">
        <v>0</v>
      </c>
      <c r="AC76" s="197">
        <v>0</v>
      </c>
      <c r="AD76" s="197">
        <v>0</v>
      </c>
      <c r="AE76" s="197">
        <v>40.450000000000003</v>
      </c>
      <c r="AF76" s="197">
        <v>0</v>
      </c>
      <c r="AG76" s="197">
        <v>0</v>
      </c>
      <c r="AH76" s="197">
        <v>0</v>
      </c>
      <c r="AI76" s="197">
        <v>53.73</v>
      </c>
      <c r="AJ76" s="197">
        <v>0</v>
      </c>
      <c r="AK76" s="197">
        <v>0</v>
      </c>
      <c r="AL76" s="197">
        <v>0</v>
      </c>
      <c r="AM76" s="197">
        <v>23.08</v>
      </c>
      <c r="AN76" s="197">
        <v>0</v>
      </c>
      <c r="AO76">
        <v>0</v>
      </c>
      <c r="AP76" s="197">
        <v>43.92</v>
      </c>
      <c r="AQ76" s="197">
        <v>18.170000000000002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4.75</v>
      </c>
      <c r="H77" s="197">
        <v>0</v>
      </c>
      <c r="I77" s="197">
        <v>0</v>
      </c>
      <c r="J77" s="197">
        <v>0</v>
      </c>
      <c r="K77" s="197">
        <v>158.63</v>
      </c>
      <c r="L77" s="197">
        <v>42.12</v>
      </c>
      <c r="M77" s="197">
        <v>0</v>
      </c>
      <c r="N77" s="197">
        <v>14.38</v>
      </c>
      <c r="O77" s="197">
        <v>48.68</v>
      </c>
      <c r="P77" s="197">
        <v>49.39</v>
      </c>
      <c r="Q77" s="197">
        <v>4.91</v>
      </c>
      <c r="R77" s="197">
        <v>6.04</v>
      </c>
      <c r="S77" s="197">
        <v>6.47</v>
      </c>
      <c r="T77" s="197">
        <v>0</v>
      </c>
      <c r="U77" s="197">
        <v>235.47</v>
      </c>
      <c r="V77" s="197">
        <v>2.8</v>
      </c>
      <c r="W77" s="197">
        <v>9.3800000000000008</v>
      </c>
      <c r="X77" s="197">
        <v>20.6</v>
      </c>
      <c r="Y77" s="197">
        <v>0</v>
      </c>
      <c r="Z77">
        <v>0</v>
      </c>
      <c r="AA77" s="197">
        <v>14.42</v>
      </c>
      <c r="AB77" s="197">
        <v>0</v>
      </c>
      <c r="AC77" s="197">
        <v>0</v>
      </c>
      <c r="AD77" s="197">
        <v>0</v>
      </c>
      <c r="AE77" s="197">
        <v>39.950000000000003</v>
      </c>
      <c r="AF77" s="197">
        <v>0</v>
      </c>
      <c r="AG77" s="197">
        <v>0</v>
      </c>
      <c r="AH77" s="197">
        <v>0</v>
      </c>
      <c r="AI77" s="197">
        <v>53.73</v>
      </c>
      <c r="AJ77" s="197">
        <v>0</v>
      </c>
      <c r="AK77" s="197">
        <v>0</v>
      </c>
      <c r="AL77" s="197">
        <v>0</v>
      </c>
      <c r="AM77" s="197">
        <v>23.08</v>
      </c>
      <c r="AN77" s="197">
        <v>0</v>
      </c>
      <c r="AO77">
        <v>0</v>
      </c>
      <c r="AP77" s="197">
        <v>43.92</v>
      </c>
      <c r="AQ77" s="197">
        <v>18.170000000000002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3.69</v>
      </c>
      <c r="H78" s="197">
        <v>0</v>
      </c>
      <c r="I78" s="197">
        <v>0</v>
      </c>
      <c r="J78" s="197">
        <v>0</v>
      </c>
      <c r="K78" s="197">
        <v>158.63</v>
      </c>
      <c r="L78" s="197">
        <v>42.12</v>
      </c>
      <c r="M78" s="197">
        <v>0</v>
      </c>
      <c r="N78" s="197">
        <v>14.38</v>
      </c>
      <c r="O78" s="197">
        <v>48.68</v>
      </c>
      <c r="P78" s="197">
        <v>49.39</v>
      </c>
      <c r="Q78" s="197">
        <v>4.91</v>
      </c>
      <c r="R78" s="197">
        <v>6.04</v>
      </c>
      <c r="S78" s="197">
        <v>6.47</v>
      </c>
      <c r="T78" s="197">
        <v>0</v>
      </c>
      <c r="U78" s="197">
        <v>235.47</v>
      </c>
      <c r="V78" s="197">
        <v>2.8</v>
      </c>
      <c r="W78" s="197">
        <v>9.3800000000000008</v>
      </c>
      <c r="X78" s="197">
        <v>20.6</v>
      </c>
      <c r="Y78" s="197">
        <v>0</v>
      </c>
      <c r="Z78">
        <v>0</v>
      </c>
      <c r="AA78" s="197">
        <v>14.42</v>
      </c>
      <c r="AB78" s="197">
        <v>0</v>
      </c>
      <c r="AC78" s="197">
        <v>0</v>
      </c>
      <c r="AD78" s="197">
        <v>0</v>
      </c>
      <c r="AE78" s="197">
        <v>39.950000000000003</v>
      </c>
      <c r="AF78" s="197">
        <v>0</v>
      </c>
      <c r="AG78" s="197">
        <v>0</v>
      </c>
      <c r="AH78" s="197">
        <v>0</v>
      </c>
      <c r="AI78" s="197">
        <v>53.73</v>
      </c>
      <c r="AJ78" s="197">
        <v>0</v>
      </c>
      <c r="AK78" s="197">
        <v>0</v>
      </c>
      <c r="AL78" s="197">
        <v>0</v>
      </c>
      <c r="AM78" s="197">
        <v>23.08</v>
      </c>
      <c r="AN78" s="197">
        <v>0</v>
      </c>
      <c r="AO78">
        <v>0</v>
      </c>
      <c r="AP78" s="197">
        <v>43.92</v>
      </c>
      <c r="AQ78" s="197">
        <v>18.170000000000002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2.92</v>
      </c>
      <c r="H79" s="197">
        <v>0</v>
      </c>
      <c r="I79" s="197">
        <v>0</v>
      </c>
      <c r="J79" s="197">
        <v>0</v>
      </c>
      <c r="K79" s="197">
        <v>158.63</v>
      </c>
      <c r="L79" s="197">
        <v>42.12</v>
      </c>
      <c r="M79" s="197">
        <v>0</v>
      </c>
      <c r="N79" s="197">
        <v>14.38</v>
      </c>
      <c r="O79" s="197">
        <v>48.68</v>
      </c>
      <c r="P79" s="197">
        <v>49.39</v>
      </c>
      <c r="Q79" s="197">
        <v>4.91</v>
      </c>
      <c r="R79" s="197">
        <v>6.04</v>
      </c>
      <c r="S79" s="197">
        <v>6.47</v>
      </c>
      <c r="T79" s="197">
        <v>0</v>
      </c>
      <c r="U79" s="197">
        <v>235.47</v>
      </c>
      <c r="V79" s="197">
        <v>2.8</v>
      </c>
      <c r="W79" s="197">
        <v>9.3800000000000008</v>
      </c>
      <c r="X79" s="197">
        <v>20.6</v>
      </c>
      <c r="Y79" s="197">
        <v>0</v>
      </c>
      <c r="Z79">
        <v>0</v>
      </c>
      <c r="AA79" s="197">
        <v>14.42</v>
      </c>
      <c r="AB79" s="197">
        <v>0</v>
      </c>
      <c r="AC79" s="197">
        <v>0</v>
      </c>
      <c r="AD79" s="197">
        <v>0</v>
      </c>
      <c r="AE79" s="197">
        <v>39.950000000000003</v>
      </c>
      <c r="AF79" s="197">
        <v>0</v>
      </c>
      <c r="AG79" s="197">
        <v>0</v>
      </c>
      <c r="AH79" s="197">
        <v>0</v>
      </c>
      <c r="AI79" s="197">
        <v>54.61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43.92</v>
      </c>
      <c r="AQ79" s="197">
        <v>18.170000000000002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8.1199999999999992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23.99</v>
      </c>
      <c r="K80" s="197">
        <v>158.63</v>
      </c>
      <c r="L80" s="197">
        <v>42.12</v>
      </c>
      <c r="M80" s="197">
        <v>0</v>
      </c>
      <c r="N80" s="197">
        <v>14.38</v>
      </c>
      <c r="O80" s="197">
        <v>48.68</v>
      </c>
      <c r="P80" s="197">
        <v>49.39</v>
      </c>
      <c r="Q80" s="197">
        <v>4.91</v>
      </c>
      <c r="R80" s="197">
        <v>6.04</v>
      </c>
      <c r="S80" s="197">
        <v>6.47</v>
      </c>
      <c r="T80" s="197">
        <v>0</v>
      </c>
      <c r="U80" s="197">
        <v>235.47</v>
      </c>
      <c r="V80" s="197">
        <v>2.8</v>
      </c>
      <c r="W80" s="197">
        <v>9.3800000000000008</v>
      </c>
      <c r="X80" s="197">
        <v>20.6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</v>
      </c>
      <c r="AF80" s="197">
        <v>0</v>
      </c>
      <c r="AG80" s="197">
        <v>0</v>
      </c>
      <c r="AH80" s="197">
        <v>0</v>
      </c>
      <c r="AI80" s="197">
        <v>54.61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43.92</v>
      </c>
      <c r="AQ80" s="197">
        <v>18.170000000000002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4.58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4.82</v>
      </c>
      <c r="K81" s="197">
        <v>158.63</v>
      </c>
      <c r="L81" s="197">
        <v>42.12</v>
      </c>
      <c r="M81" s="197">
        <v>0</v>
      </c>
      <c r="N81" s="197">
        <v>14.38</v>
      </c>
      <c r="O81" s="197">
        <v>48.68</v>
      </c>
      <c r="P81" s="197">
        <v>49.39</v>
      </c>
      <c r="Q81" s="197">
        <v>4.91</v>
      </c>
      <c r="R81" s="197">
        <v>6.04</v>
      </c>
      <c r="S81" s="197">
        <v>6.47</v>
      </c>
      <c r="T81" s="197">
        <v>0</v>
      </c>
      <c r="U81" s="197">
        <v>235.47</v>
      </c>
      <c r="V81" s="197">
        <v>2.8</v>
      </c>
      <c r="W81" s="197">
        <v>9.3800000000000008</v>
      </c>
      <c r="X81" s="197">
        <v>20.6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</v>
      </c>
      <c r="AF81" s="197">
        <v>0</v>
      </c>
      <c r="AG81" s="197">
        <v>0</v>
      </c>
      <c r="AH81" s="197">
        <v>0</v>
      </c>
      <c r="AI81" s="197">
        <v>54.61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43.92</v>
      </c>
      <c r="AQ81" s="197">
        <v>18.170000000000002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158.63</v>
      </c>
      <c r="L82" s="197">
        <v>42.12</v>
      </c>
      <c r="M82" s="197">
        <v>0</v>
      </c>
      <c r="N82" s="197">
        <v>14.38</v>
      </c>
      <c r="O82" s="197">
        <v>48.68</v>
      </c>
      <c r="P82" s="197">
        <v>49.39</v>
      </c>
      <c r="Q82" s="197">
        <v>4.91</v>
      </c>
      <c r="R82" s="197">
        <v>6.04</v>
      </c>
      <c r="S82" s="197">
        <v>6.47</v>
      </c>
      <c r="T82" s="197">
        <v>0</v>
      </c>
      <c r="U82" s="197">
        <v>235.47</v>
      </c>
      <c r="V82" s="197">
        <v>2.8</v>
      </c>
      <c r="W82" s="197">
        <v>9.3800000000000008</v>
      </c>
      <c r="X82" s="197">
        <v>20.6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</v>
      </c>
      <c r="AF82" s="197">
        <v>0</v>
      </c>
      <c r="AG82" s="197">
        <v>0</v>
      </c>
      <c r="AH82" s="197">
        <v>0</v>
      </c>
      <c r="AI82" s="197">
        <v>54.61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43.92</v>
      </c>
      <c r="AQ82" s="197">
        <v>18.170000000000002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1.24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158.63</v>
      </c>
      <c r="L83" s="197">
        <v>42.12</v>
      </c>
      <c r="M83" s="197">
        <v>0</v>
      </c>
      <c r="N83" s="197">
        <v>14.38</v>
      </c>
      <c r="O83" s="197">
        <v>48.68</v>
      </c>
      <c r="P83" s="197">
        <v>49.39</v>
      </c>
      <c r="Q83" s="197">
        <v>4.91</v>
      </c>
      <c r="R83" s="197">
        <v>6.04</v>
      </c>
      <c r="S83" s="197">
        <v>6.47</v>
      </c>
      <c r="T83" s="197">
        <v>0</v>
      </c>
      <c r="U83" s="197">
        <v>235.47</v>
      </c>
      <c r="V83" s="197">
        <v>2.8</v>
      </c>
      <c r="W83" s="197">
        <v>9.3800000000000008</v>
      </c>
      <c r="X83" s="197">
        <v>20.6</v>
      </c>
      <c r="Y83" s="197">
        <v>0</v>
      </c>
      <c r="Z83">
        <v>0</v>
      </c>
      <c r="AA83" s="197">
        <v>14.46</v>
      </c>
      <c r="AB83" s="197">
        <v>0</v>
      </c>
      <c r="AC83" s="197">
        <v>0</v>
      </c>
      <c r="AD83" s="197">
        <v>0</v>
      </c>
      <c r="AE83" s="197">
        <v>29</v>
      </c>
      <c r="AF83" s="197">
        <v>0</v>
      </c>
      <c r="AG83" s="197">
        <v>0</v>
      </c>
      <c r="AH83" s="197">
        <v>0</v>
      </c>
      <c r="AI83" s="197">
        <v>54.61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43.92</v>
      </c>
      <c r="AQ83" s="197">
        <v>18.170000000000002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158.63</v>
      </c>
      <c r="L84" s="197">
        <v>42.12</v>
      </c>
      <c r="M84" s="197">
        <v>0</v>
      </c>
      <c r="N84" s="197">
        <v>14.38</v>
      </c>
      <c r="O84" s="197">
        <v>48.68</v>
      </c>
      <c r="P84" s="197">
        <v>49.39</v>
      </c>
      <c r="Q84" s="197">
        <v>4.91</v>
      </c>
      <c r="R84" s="197">
        <v>6.04</v>
      </c>
      <c r="S84" s="197">
        <v>6.47</v>
      </c>
      <c r="T84" s="197">
        <v>0</v>
      </c>
      <c r="U84" s="197">
        <v>235.47</v>
      </c>
      <c r="V84" s="197">
        <v>2.8</v>
      </c>
      <c r="W84" s="197">
        <v>9.3800000000000008</v>
      </c>
      <c r="X84" s="197">
        <v>20.6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24.36</v>
      </c>
      <c r="AF84" s="197">
        <v>0</v>
      </c>
      <c r="AG84" s="197">
        <v>0</v>
      </c>
      <c r="AH84" s="197">
        <v>0</v>
      </c>
      <c r="AI84" s="197">
        <v>54.61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43.92</v>
      </c>
      <c r="AQ84" s="197">
        <v>18.170000000000002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158.63</v>
      </c>
      <c r="L85" s="197">
        <v>42.12</v>
      </c>
      <c r="M85" s="197">
        <v>0</v>
      </c>
      <c r="N85" s="197">
        <v>14.38</v>
      </c>
      <c r="O85" s="197">
        <v>48.68</v>
      </c>
      <c r="P85" s="197">
        <v>49.39</v>
      </c>
      <c r="Q85" s="197">
        <v>4.91</v>
      </c>
      <c r="R85" s="197">
        <v>6.04</v>
      </c>
      <c r="S85" s="197">
        <v>6.47</v>
      </c>
      <c r="T85" s="197">
        <v>0</v>
      </c>
      <c r="U85" s="197">
        <v>235.47</v>
      </c>
      <c r="V85" s="197">
        <v>2.8</v>
      </c>
      <c r="W85" s="197">
        <v>9.3800000000000008</v>
      </c>
      <c r="X85" s="197">
        <v>20.6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24.36</v>
      </c>
      <c r="AF85" s="197">
        <v>0</v>
      </c>
      <c r="AG85" s="197">
        <v>0</v>
      </c>
      <c r="AH85" s="197">
        <v>0</v>
      </c>
      <c r="AI85" s="197">
        <v>54.61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43.92</v>
      </c>
      <c r="AQ85" s="197">
        <v>18.170000000000002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158.63</v>
      </c>
      <c r="L86" s="197">
        <v>42.12</v>
      </c>
      <c r="M86" s="197">
        <v>0</v>
      </c>
      <c r="N86" s="197">
        <v>14.38</v>
      </c>
      <c r="O86" s="197">
        <v>48.68</v>
      </c>
      <c r="P86" s="197">
        <v>49.39</v>
      </c>
      <c r="Q86" s="197">
        <v>4.91</v>
      </c>
      <c r="R86" s="197">
        <v>6.04</v>
      </c>
      <c r="S86" s="197">
        <v>6.47</v>
      </c>
      <c r="T86" s="197">
        <v>0</v>
      </c>
      <c r="U86" s="197">
        <v>235.47</v>
      </c>
      <c r="V86" s="197">
        <v>2.8</v>
      </c>
      <c r="W86" s="197">
        <v>9.3800000000000008</v>
      </c>
      <c r="X86" s="197">
        <v>20.6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24.36</v>
      </c>
      <c r="AF86" s="197">
        <v>0</v>
      </c>
      <c r="AG86" s="197">
        <v>0</v>
      </c>
      <c r="AH86" s="197">
        <v>0</v>
      </c>
      <c r="AI86" s="197">
        <v>54.61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43.92</v>
      </c>
      <c r="AQ86" s="197">
        <v>18.170000000000002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158.63</v>
      </c>
      <c r="L87" s="197">
        <v>42.12</v>
      </c>
      <c r="M87" s="197">
        <v>0</v>
      </c>
      <c r="N87" s="197">
        <v>14.38</v>
      </c>
      <c r="O87" s="197">
        <v>48.68</v>
      </c>
      <c r="P87" s="197">
        <v>49.39</v>
      </c>
      <c r="Q87" s="197">
        <v>4.91</v>
      </c>
      <c r="R87" s="197">
        <v>6.04</v>
      </c>
      <c r="S87" s="197">
        <v>6.47</v>
      </c>
      <c r="T87" s="197">
        <v>0</v>
      </c>
      <c r="U87" s="197">
        <v>235.47</v>
      </c>
      <c r="V87" s="197">
        <v>2.8</v>
      </c>
      <c r="W87" s="197">
        <v>9.3800000000000008</v>
      </c>
      <c r="X87" s="197">
        <v>20.6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24.36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43.92</v>
      </c>
      <c r="AQ87" s="197">
        <v>18.170000000000002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158.63</v>
      </c>
      <c r="L88" s="197">
        <v>42.12</v>
      </c>
      <c r="M88" s="197">
        <v>0</v>
      </c>
      <c r="N88" s="197">
        <v>14.38</v>
      </c>
      <c r="O88" s="197">
        <v>48.68</v>
      </c>
      <c r="P88" s="197">
        <v>49.39</v>
      </c>
      <c r="Q88" s="197">
        <v>4.91</v>
      </c>
      <c r="R88" s="197">
        <v>6.04</v>
      </c>
      <c r="S88" s="197">
        <v>6.47</v>
      </c>
      <c r="T88" s="197">
        <v>0</v>
      </c>
      <c r="U88" s="197">
        <v>235.47</v>
      </c>
      <c r="V88" s="197">
        <v>2.8</v>
      </c>
      <c r="W88" s="197">
        <v>9.3800000000000008</v>
      </c>
      <c r="X88" s="197">
        <v>20.6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24.36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43.92</v>
      </c>
      <c r="AQ88" s="197">
        <v>18.170000000000002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158.63</v>
      </c>
      <c r="L89" s="197">
        <v>42.12</v>
      </c>
      <c r="M89" s="197">
        <v>0</v>
      </c>
      <c r="N89" s="197">
        <v>14.38</v>
      </c>
      <c r="O89" s="197">
        <v>48.68</v>
      </c>
      <c r="P89" s="197">
        <v>49.39</v>
      </c>
      <c r="Q89" s="197">
        <v>4.91</v>
      </c>
      <c r="R89" s="197">
        <v>6.04</v>
      </c>
      <c r="S89" s="197">
        <v>6.47</v>
      </c>
      <c r="T89" s="197">
        <v>0</v>
      </c>
      <c r="U89" s="197">
        <v>235.47</v>
      </c>
      <c r="V89" s="197">
        <v>2.8</v>
      </c>
      <c r="W89" s="197">
        <v>9.3800000000000008</v>
      </c>
      <c r="X89" s="197">
        <v>20.6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24.36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43.92</v>
      </c>
      <c r="AQ89" s="197">
        <v>18.170000000000002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158.63</v>
      </c>
      <c r="L90" s="197">
        <v>42.12</v>
      </c>
      <c r="M90" s="197">
        <v>0</v>
      </c>
      <c r="N90" s="197">
        <v>14.38</v>
      </c>
      <c r="O90" s="197">
        <v>48.68</v>
      </c>
      <c r="P90" s="197">
        <v>49.39</v>
      </c>
      <c r="Q90" s="197">
        <v>4.91</v>
      </c>
      <c r="R90" s="197">
        <v>6.04</v>
      </c>
      <c r="S90" s="197">
        <v>6.47</v>
      </c>
      <c r="T90" s="197">
        <v>0</v>
      </c>
      <c r="U90" s="197">
        <v>235.47</v>
      </c>
      <c r="V90" s="197">
        <v>2.8</v>
      </c>
      <c r="W90" s="197">
        <v>9.3800000000000008</v>
      </c>
      <c r="X90" s="197">
        <v>20.6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24.36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43.92</v>
      </c>
      <c r="AQ90" s="197">
        <v>18.170000000000002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158.63</v>
      </c>
      <c r="L91" s="197">
        <v>42.12</v>
      </c>
      <c r="M91" s="197">
        <v>0</v>
      </c>
      <c r="N91" s="197">
        <v>14.38</v>
      </c>
      <c r="O91" s="197">
        <v>48.68</v>
      </c>
      <c r="P91" s="197">
        <v>49.39</v>
      </c>
      <c r="Q91" s="197">
        <v>4.91</v>
      </c>
      <c r="R91" s="197">
        <v>6.04</v>
      </c>
      <c r="S91" s="197">
        <v>6.47</v>
      </c>
      <c r="T91" s="197">
        <v>0</v>
      </c>
      <c r="U91" s="197">
        <v>235.47</v>
      </c>
      <c r="V91" s="197">
        <v>2.8</v>
      </c>
      <c r="W91" s="197">
        <v>9.3800000000000008</v>
      </c>
      <c r="X91" s="197">
        <v>20.6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24.49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43.92</v>
      </c>
      <c r="AQ91" s="197">
        <v>18.170000000000002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158.63</v>
      </c>
      <c r="L92" s="197">
        <v>42.12</v>
      </c>
      <c r="M92" s="197">
        <v>0</v>
      </c>
      <c r="N92" s="197">
        <v>14.38</v>
      </c>
      <c r="O92" s="197">
        <v>48.68</v>
      </c>
      <c r="P92" s="197">
        <v>49.39</v>
      </c>
      <c r="Q92" s="197">
        <v>4.91</v>
      </c>
      <c r="R92" s="197">
        <v>6.04</v>
      </c>
      <c r="S92" s="197">
        <v>6.47</v>
      </c>
      <c r="T92" s="197">
        <v>0</v>
      </c>
      <c r="U92" s="197">
        <v>235.47</v>
      </c>
      <c r="V92" s="197">
        <v>2.8</v>
      </c>
      <c r="W92" s="197">
        <v>9.3800000000000008</v>
      </c>
      <c r="X92" s="197">
        <v>20.6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24.49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43.92</v>
      </c>
      <c r="AQ92" s="197">
        <v>18.170000000000002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158.63</v>
      </c>
      <c r="L93" s="197">
        <v>42.12</v>
      </c>
      <c r="M93" s="197">
        <v>0</v>
      </c>
      <c r="N93" s="197">
        <v>14.38</v>
      </c>
      <c r="O93" s="197">
        <v>48.68</v>
      </c>
      <c r="P93" s="197">
        <v>49.39</v>
      </c>
      <c r="Q93" s="197">
        <v>4.91</v>
      </c>
      <c r="R93" s="197">
        <v>6.04</v>
      </c>
      <c r="S93" s="197">
        <v>6.47</v>
      </c>
      <c r="T93" s="197">
        <v>0</v>
      </c>
      <c r="U93" s="197">
        <v>235.47</v>
      </c>
      <c r="V93" s="197">
        <v>2.8</v>
      </c>
      <c r="W93" s="197">
        <v>9.3800000000000008</v>
      </c>
      <c r="X93" s="197">
        <v>20.6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24.49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43.92</v>
      </c>
      <c r="AQ93" s="197">
        <v>18.170000000000002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158.63</v>
      </c>
      <c r="L94" s="197">
        <v>42.12</v>
      </c>
      <c r="M94" s="197">
        <v>0</v>
      </c>
      <c r="N94" s="197">
        <v>14.38</v>
      </c>
      <c r="O94" s="197">
        <v>48.68</v>
      </c>
      <c r="P94" s="197">
        <v>49.39</v>
      </c>
      <c r="Q94" s="197">
        <v>4.91</v>
      </c>
      <c r="R94" s="197">
        <v>6.04</v>
      </c>
      <c r="S94" s="197">
        <v>6.47</v>
      </c>
      <c r="T94" s="197">
        <v>0</v>
      </c>
      <c r="U94" s="197">
        <v>235.47</v>
      </c>
      <c r="V94" s="197">
        <v>2.8</v>
      </c>
      <c r="W94" s="197">
        <v>9.3800000000000008</v>
      </c>
      <c r="X94" s="197">
        <v>20.6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24.49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43.92</v>
      </c>
      <c r="AQ94" s="197">
        <v>18.170000000000002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158.63</v>
      </c>
      <c r="L95" s="197">
        <v>42.12</v>
      </c>
      <c r="M95" s="197">
        <v>0</v>
      </c>
      <c r="N95" s="197">
        <v>14.38</v>
      </c>
      <c r="O95" s="197">
        <v>48.68</v>
      </c>
      <c r="P95" s="197">
        <v>49.39</v>
      </c>
      <c r="Q95" s="197">
        <v>4.91</v>
      </c>
      <c r="R95" s="197">
        <v>6.04</v>
      </c>
      <c r="S95" s="197">
        <v>6.47</v>
      </c>
      <c r="T95" s="197">
        <v>0</v>
      </c>
      <c r="U95" s="197">
        <v>235.47</v>
      </c>
      <c r="V95" s="197">
        <v>2.8</v>
      </c>
      <c r="W95" s="197">
        <v>9.3800000000000008</v>
      </c>
      <c r="X95" s="197">
        <v>20.6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24.49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43.92</v>
      </c>
      <c r="AQ95" s="197">
        <v>18.170000000000002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158.63</v>
      </c>
      <c r="L96" s="197">
        <v>42.12</v>
      </c>
      <c r="M96" s="197">
        <v>0</v>
      </c>
      <c r="N96" s="197">
        <v>14.38</v>
      </c>
      <c r="O96" s="197">
        <v>48.68</v>
      </c>
      <c r="P96" s="197">
        <v>49.39</v>
      </c>
      <c r="Q96" s="197">
        <v>4.91</v>
      </c>
      <c r="R96" s="197">
        <v>6.04</v>
      </c>
      <c r="S96" s="197">
        <v>6.47</v>
      </c>
      <c r="T96" s="197">
        <v>0</v>
      </c>
      <c r="U96" s="197">
        <v>235.47</v>
      </c>
      <c r="V96" s="197">
        <v>2.8</v>
      </c>
      <c r="W96" s="197">
        <v>9.3800000000000008</v>
      </c>
      <c r="X96" s="197">
        <v>20.6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24.49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43.92</v>
      </c>
      <c r="AQ96" s="197">
        <v>18.170000000000002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158.63</v>
      </c>
      <c r="L97" s="197">
        <v>42.12</v>
      </c>
      <c r="M97" s="197">
        <v>0</v>
      </c>
      <c r="N97" s="197">
        <v>14.38</v>
      </c>
      <c r="O97" s="197">
        <v>48.68</v>
      </c>
      <c r="P97" s="197">
        <v>49.39</v>
      </c>
      <c r="Q97" s="197">
        <v>4.91</v>
      </c>
      <c r="R97" s="197">
        <v>6.04</v>
      </c>
      <c r="S97" s="197">
        <v>6.47</v>
      </c>
      <c r="T97" s="197">
        <v>0</v>
      </c>
      <c r="U97" s="197">
        <v>235.47</v>
      </c>
      <c r="V97" s="197">
        <v>2.8</v>
      </c>
      <c r="W97" s="197">
        <v>9.3800000000000008</v>
      </c>
      <c r="X97" s="197">
        <v>20.6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24.49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43.92</v>
      </c>
      <c r="AQ97" s="197">
        <v>18.170000000000002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158.63</v>
      </c>
      <c r="L98" s="197">
        <v>42.12</v>
      </c>
      <c r="M98" s="197">
        <v>0</v>
      </c>
      <c r="N98" s="197">
        <v>14.38</v>
      </c>
      <c r="O98" s="197">
        <v>48.68</v>
      </c>
      <c r="P98" s="197">
        <v>49.39</v>
      </c>
      <c r="Q98" s="197">
        <v>4.91</v>
      </c>
      <c r="R98" s="197">
        <v>6.04</v>
      </c>
      <c r="S98" s="197">
        <v>6.47</v>
      </c>
      <c r="T98" s="197">
        <v>0</v>
      </c>
      <c r="U98" s="197">
        <v>235.47</v>
      </c>
      <c r="V98" s="197">
        <v>2.8</v>
      </c>
      <c r="W98" s="197">
        <v>9.3800000000000008</v>
      </c>
      <c r="X98" s="197">
        <v>20.6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24.49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43.92</v>
      </c>
      <c r="AQ98" s="197">
        <v>18.170000000000002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3.79E-3</v>
      </c>
      <c r="E99">
        <f t="shared" si="0"/>
        <v>0</v>
      </c>
      <c r="F99">
        <f t="shared" si="0"/>
        <v>0</v>
      </c>
      <c r="G99">
        <f t="shared" si="0"/>
        <v>5.215E-3</v>
      </c>
      <c r="H99">
        <f t="shared" si="0"/>
        <v>0</v>
      </c>
      <c r="I99">
        <f t="shared" si="0"/>
        <v>0</v>
      </c>
      <c r="J99">
        <f t="shared" si="0"/>
        <v>7.3499999999999998E-3</v>
      </c>
      <c r="K99">
        <f t="shared" si="0"/>
        <v>3.6994824999999918</v>
      </c>
      <c r="L99">
        <f t="shared" si="0"/>
        <v>0.90865499999999877</v>
      </c>
      <c r="M99">
        <f t="shared" si="0"/>
        <v>0</v>
      </c>
      <c r="N99">
        <f t="shared" si="0"/>
        <v>0.34512000000000065</v>
      </c>
      <c r="O99">
        <f t="shared" si="0"/>
        <v>1.1683199999999994</v>
      </c>
      <c r="P99">
        <f t="shared" si="0"/>
        <v>1.1853600000000004</v>
      </c>
      <c r="Q99">
        <f t="shared" si="0"/>
        <v>9.606500000000015E-2</v>
      </c>
      <c r="R99">
        <f t="shared" si="0"/>
        <v>0.18010999999999983</v>
      </c>
      <c r="S99">
        <f t="shared" si="0"/>
        <v>0.12838250000000026</v>
      </c>
      <c r="T99">
        <f t="shared" si="0"/>
        <v>0</v>
      </c>
      <c r="U99">
        <f t="shared" si="0"/>
        <v>5.6512800000000025</v>
      </c>
      <c r="V99">
        <f t="shared" si="0"/>
        <v>6.7200000000000121E-2</v>
      </c>
      <c r="W99">
        <f t="shared" si="0"/>
        <v>0.22502249999999993</v>
      </c>
      <c r="X99">
        <f t="shared" si="0"/>
        <v>0.64790249999999927</v>
      </c>
      <c r="Y99">
        <f t="shared" si="0"/>
        <v>0</v>
      </c>
      <c r="Z99">
        <f t="shared" si="0"/>
        <v>0</v>
      </c>
      <c r="AA99">
        <f t="shared" si="0"/>
        <v>0.21260999999999994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0.62901999999999969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1.245965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3.5580000000000001E-2</v>
      </c>
      <c r="AN99">
        <f t="shared" si="0"/>
        <v>0</v>
      </c>
      <c r="AO99">
        <f t="shared" si="0"/>
        <v>0</v>
      </c>
      <c r="AP99">
        <f t="shared" si="0"/>
        <v>1.054080000000001</v>
      </c>
      <c r="AQ99">
        <f t="shared" si="0"/>
        <v>0.43608000000000052</v>
      </c>
      <c r="AR99">
        <f t="shared" si="0"/>
        <v>0.27476499999999987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9.0399999999999991</v>
      </c>
      <c r="L3" s="197">
        <v>273.63</v>
      </c>
      <c r="M3" s="197">
        <v>18.38</v>
      </c>
      <c r="N3" s="197">
        <v>17.38</v>
      </c>
      <c r="O3" s="197">
        <v>0</v>
      </c>
      <c r="P3" s="197">
        <v>30.57</v>
      </c>
      <c r="Q3" s="197">
        <v>5.92</v>
      </c>
      <c r="R3" s="197">
        <v>12.57</v>
      </c>
      <c r="S3" s="197">
        <v>7.83</v>
      </c>
      <c r="T3" s="197">
        <v>0</v>
      </c>
      <c r="U3" s="197">
        <v>51.72</v>
      </c>
      <c r="V3" s="197">
        <v>3.38</v>
      </c>
      <c r="W3" s="197">
        <v>10.86</v>
      </c>
      <c r="X3" s="197">
        <v>29.15</v>
      </c>
      <c r="Y3" s="197">
        <v>0</v>
      </c>
      <c r="Z3">
        <v>0</v>
      </c>
      <c r="AA3" s="197">
        <v>11.21</v>
      </c>
      <c r="AB3" s="197">
        <v>0</v>
      </c>
      <c r="AC3" s="197">
        <v>0</v>
      </c>
      <c r="AD3" s="197">
        <v>0</v>
      </c>
      <c r="AE3" s="197">
        <v>30.35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48.28</v>
      </c>
      <c r="AQ3" s="197">
        <v>21.94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9.0399999999999991</v>
      </c>
      <c r="L4" s="197">
        <v>349.82</v>
      </c>
      <c r="M4" s="197">
        <v>18.38</v>
      </c>
      <c r="N4" s="197">
        <v>17.38</v>
      </c>
      <c r="O4" s="197">
        <v>0</v>
      </c>
      <c r="P4" s="197">
        <v>30.57</v>
      </c>
      <c r="Q4" s="197">
        <v>5.92</v>
      </c>
      <c r="R4" s="197">
        <v>12.57</v>
      </c>
      <c r="S4" s="197">
        <v>7.83</v>
      </c>
      <c r="T4" s="197">
        <v>0</v>
      </c>
      <c r="U4" s="197">
        <v>51.72</v>
      </c>
      <c r="V4" s="197">
        <v>3.38</v>
      </c>
      <c r="W4" s="197">
        <v>11.33</v>
      </c>
      <c r="X4" s="197">
        <v>29.15</v>
      </c>
      <c r="Y4" s="197">
        <v>0</v>
      </c>
      <c r="Z4">
        <v>0</v>
      </c>
      <c r="AA4" s="197">
        <v>11.21</v>
      </c>
      <c r="AB4" s="197">
        <v>0</v>
      </c>
      <c r="AC4" s="197">
        <v>0</v>
      </c>
      <c r="AD4" s="197">
        <v>0</v>
      </c>
      <c r="AE4" s="197">
        <v>30.35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48.28</v>
      </c>
      <c r="AQ4" s="197">
        <v>21.94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9.0399999999999991</v>
      </c>
      <c r="L5" s="197">
        <v>373.53</v>
      </c>
      <c r="M5" s="197">
        <v>18.38</v>
      </c>
      <c r="N5" s="197">
        <v>17.38</v>
      </c>
      <c r="O5" s="197">
        <v>0</v>
      </c>
      <c r="P5" s="197">
        <v>30.57</v>
      </c>
      <c r="Q5" s="197">
        <v>5.92</v>
      </c>
      <c r="R5" s="197">
        <v>12.57</v>
      </c>
      <c r="S5" s="197">
        <v>7.83</v>
      </c>
      <c r="T5" s="197">
        <v>0</v>
      </c>
      <c r="U5" s="197">
        <v>51.72</v>
      </c>
      <c r="V5" s="197">
        <v>3.38</v>
      </c>
      <c r="W5" s="197">
        <v>11.33</v>
      </c>
      <c r="X5" s="197">
        <v>29.15</v>
      </c>
      <c r="Y5" s="197">
        <v>0</v>
      </c>
      <c r="Z5">
        <v>0</v>
      </c>
      <c r="AA5" s="197">
        <v>11.21</v>
      </c>
      <c r="AB5" s="197">
        <v>0</v>
      </c>
      <c r="AC5" s="197">
        <v>0</v>
      </c>
      <c r="AD5" s="197">
        <v>0</v>
      </c>
      <c r="AE5" s="197">
        <v>30.35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48.28</v>
      </c>
      <c r="AQ5" s="197">
        <v>21.94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9.0399999999999991</v>
      </c>
      <c r="L6" s="197">
        <v>373.53</v>
      </c>
      <c r="M6" s="197">
        <v>18.38</v>
      </c>
      <c r="N6" s="197">
        <v>17.38</v>
      </c>
      <c r="O6" s="197">
        <v>0</v>
      </c>
      <c r="P6" s="197">
        <v>30.57</v>
      </c>
      <c r="Q6" s="197">
        <v>5.92</v>
      </c>
      <c r="R6" s="197">
        <v>12.57</v>
      </c>
      <c r="S6" s="197">
        <v>7.83</v>
      </c>
      <c r="T6" s="197">
        <v>0</v>
      </c>
      <c r="U6" s="197">
        <v>51.72</v>
      </c>
      <c r="V6" s="197">
        <v>3.38</v>
      </c>
      <c r="W6" s="197">
        <v>11.33</v>
      </c>
      <c r="X6" s="197">
        <v>29.15</v>
      </c>
      <c r="Y6" s="197">
        <v>0</v>
      </c>
      <c r="Z6">
        <v>0</v>
      </c>
      <c r="AA6" s="197">
        <v>11.21</v>
      </c>
      <c r="AB6" s="197">
        <v>0</v>
      </c>
      <c r="AC6" s="197">
        <v>0</v>
      </c>
      <c r="AD6" s="197">
        <v>0</v>
      </c>
      <c r="AE6" s="197">
        <v>30.35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48.28</v>
      </c>
      <c r="AQ6" s="197">
        <v>21.94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9.0399999999999991</v>
      </c>
      <c r="L7" s="197">
        <v>373.53</v>
      </c>
      <c r="M7" s="197">
        <v>18.38</v>
      </c>
      <c r="N7" s="197">
        <v>17.38</v>
      </c>
      <c r="O7" s="197">
        <v>0</v>
      </c>
      <c r="P7" s="197">
        <v>30.57</v>
      </c>
      <c r="Q7" s="197">
        <v>5.92</v>
      </c>
      <c r="R7" s="197">
        <v>12.57</v>
      </c>
      <c r="S7" s="197">
        <v>7.83</v>
      </c>
      <c r="T7" s="197">
        <v>0</v>
      </c>
      <c r="U7" s="197">
        <v>51.72</v>
      </c>
      <c r="V7" s="197">
        <v>3.38</v>
      </c>
      <c r="W7" s="197">
        <v>11.33</v>
      </c>
      <c r="X7" s="197">
        <v>29.15</v>
      </c>
      <c r="Y7" s="197">
        <v>0</v>
      </c>
      <c r="Z7">
        <v>0</v>
      </c>
      <c r="AA7" s="197">
        <v>11.21</v>
      </c>
      <c r="AB7" s="197">
        <v>0</v>
      </c>
      <c r="AC7" s="197">
        <v>0</v>
      </c>
      <c r="AD7" s="197">
        <v>0</v>
      </c>
      <c r="AE7" s="197">
        <v>30.35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48.28</v>
      </c>
      <c r="AQ7" s="197">
        <v>21.94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9.0399999999999991</v>
      </c>
      <c r="L8" s="197">
        <v>373.53</v>
      </c>
      <c r="M8" s="197">
        <v>18.38</v>
      </c>
      <c r="N8" s="197">
        <v>17.38</v>
      </c>
      <c r="O8" s="197">
        <v>0</v>
      </c>
      <c r="P8" s="197">
        <v>30.57</v>
      </c>
      <c r="Q8" s="197">
        <v>5.92</v>
      </c>
      <c r="R8" s="197">
        <v>12.57</v>
      </c>
      <c r="S8" s="197">
        <v>7.83</v>
      </c>
      <c r="T8" s="197">
        <v>0</v>
      </c>
      <c r="U8" s="197">
        <v>51.72</v>
      </c>
      <c r="V8" s="197">
        <v>3.38</v>
      </c>
      <c r="W8" s="197">
        <v>11.33</v>
      </c>
      <c r="X8" s="197">
        <v>29.15</v>
      </c>
      <c r="Y8" s="197">
        <v>0</v>
      </c>
      <c r="Z8">
        <v>0</v>
      </c>
      <c r="AA8" s="197">
        <v>11.21</v>
      </c>
      <c r="AB8" s="197">
        <v>0</v>
      </c>
      <c r="AC8" s="197">
        <v>0</v>
      </c>
      <c r="AD8" s="197">
        <v>0</v>
      </c>
      <c r="AE8" s="197">
        <v>30.54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48.28</v>
      </c>
      <c r="AQ8" s="197">
        <v>21.94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9.0399999999999991</v>
      </c>
      <c r="L9" s="197">
        <v>373.53</v>
      </c>
      <c r="M9" s="197">
        <v>18.38</v>
      </c>
      <c r="N9" s="197">
        <v>17.38</v>
      </c>
      <c r="O9" s="197">
        <v>0</v>
      </c>
      <c r="P9" s="197">
        <v>30.57</v>
      </c>
      <c r="Q9" s="197">
        <v>5.92</v>
      </c>
      <c r="R9" s="197">
        <v>12.57</v>
      </c>
      <c r="S9" s="197">
        <v>7.83</v>
      </c>
      <c r="T9" s="197">
        <v>0</v>
      </c>
      <c r="U9" s="197">
        <v>51.72</v>
      </c>
      <c r="V9" s="197">
        <v>3.38</v>
      </c>
      <c r="W9" s="197">
        <v>11.33</v>
      </c>
      <c r="X9" s="197">
        <v>29.15</v>
      </c>
      <c r="Y9" s="197">
        <v>0</v>
      </c>
      <c r="Z9">
        <v>0</v>
      </c>
      <c r="AA9" s="197">
        <v>11.21</v>
      </c>
      <c r="AB9" s="197">
        <v>0</v>
      </c>
      <c r="AC9" s="197">
        <v>0</v>
      </c>
      <c r="AD9" s="197">
        <v>0</v>
      </c>
      <c r="AE9" s="197">
        <v>30.74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48.28</v>
      </c>
      <c r="AQ9" s="197">
        <v>21.94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9.0399999999999991</v>
      </c>
      <c r="L10" s="197">
        <v>381.69</v>
      </c>
      <c r="M10" s="197">
        <v>18.38</v>
      </c>
      <c r="N10" s="197">
        <v>17.38</v>
      </c>
      <c r="O10" s="197">
        <v>0</v>
      </c>
      <c r="P10" s="197">
        <v>30.57</v>
      </c>
      <c r="Q10" s="197">
        <v>5.92</v>
      </c>
      <c r="R10" s="197">
        <v>12.57</v>
      </c>
      <c r="S10" s="197">
        <v>7.83</v>
      </c>
      <c r="T10" s="197">
        <v>0</v>
      </c>
      <c r="U10" s="197">
        <v>51.72</v>
      </c>
      <c r="V10" s="197">
        <v>3.38</v>
      </c>
      <c r="W10" s="197">
        <v>11.33</v>
      </c>
      <c r="X10" s="197">
        <v>29.15</v>
      </c>
      <c r="Y10" s="197">
        <v>0</v>
      </c>
      <c r="Z10">
        <v>0</v>
      </c>
      <c r="AA10" s="197">
        <v>11.21</v>
      </c>
      <c r="AB10" s="197">
        <v>0</v>
      </c>
      <c r="AC10" s="197">
        <v>0</v>
      </c>
      <c r="AD10" s="197">
        <v>0</v>
      </c>
      <c r="AE10" s="197">
        <v>30.74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48.28</v>
      </c>
      <c r="AQ10" s="197">
        <v>21.94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9.0399999999999991</v>
      </c>
      <c r="L11" s="197">
        <v>381.69</v>
      </c>
      <c r="M11" s="197">
        <v>18.38</v>
      </c>
      <c r="N11" s="197">
        <v>17.38</v>
      </c>
      <c r="O11" s="197">
        <v>0</v>
      </c>
      <c r="P11" s="197">
        <v>30.57</v>
      </c>
      <c r="Q11" s="197">
        <v>5.92</v>
      </c>
      <c r="R11" s="197">
        <v>12.57</v>
      </c>
      <c r="S11" s="197">
        <v>7.83</v>
      </c>
      <c r="T11" s="197">
        <v>0</v>
      </c>
      <c r="U11" s="197">
        <v>51.72</v>
      </c>
      <c r="V11" s="197">
        <v>3.38</v>
      </c>
      <c r="W11" s="197">
        <v>11.33</v>
      </c>
      <c r="X11" s="197">
        <v>29.15</v>
      </c>
      <c r="Y11" s="197">
        <v>0</v>
      </c>
      <c r="Z11">
        <v>0</v>
      </c>
      <c r="AA11" s="197">
        <v>11.21</v>
      </c>
      <c r="AB11" s="197">
        <v>0</v>
      </c>
      <c r="AC11" s="197">
        <v>0</v>
      </c>
      <c r="AD11" s="197">
        <v>0</v>
      </c>
      <c r="AE11" s="197">
        <v>30.74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48.28</v>
      </c>
      <c r="AQ11" s="197">
        <v>21.94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9.0399999999999991</v>
      </c>
      <c r="L12" s="197">
        <v>381.69</v>
      </c>
      <c r="M12" s="197">
        <v>18.38</v>
      </c>
      <c r="N12" s="197">
        <v>17.38</v>
      </c>
      <c r="O12" s="197">
        <v>0</v>
      </c>
      <c r="P12" s="197">
        <v>30.57</v>
      </c>
      <c r="Q12" s="197">
        <v>5.92</v>
      </c>
      <c r="R12" s="197">
        <v>12.57</v>
      </c>
      <c r="S12" s="197">
        <v>7.83</v>
      </c>
      <c r="T12" s="197">
        <v>0</v>
      </c>
      <c r="U12" s="197">
        <v>51.72</v>
      </c>
      <c r="V12" s="197">
        <v>3.38</v>
      </c>
      <c r="W12" s="197">
        <v>11.33</v>
      </c>
      <c r="X12" s="197">
        <v>29.15</v>
      </c>
      <c r="Y12" s="197">
        <v>0</v>
      </c>
      <c r="Z12">
        <v>0</v>
      </c>
      <c r="AA12" s="197">
        <v>11.21</v>
      </c>
      <c r="AB12" s="197">
        <v>0</v>
      </c>
      <c r="AC12" s="197">
        <v>0</v>
      </c>
      <c r="AD12" s="197">
        <v>0</v>
      </c>
      <c r="AE12" s="197">
        <v>30.74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48.28</v>
      </c>
      <c r="AQ12" s="197">
        <v>21.94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9.0399999999999991</v>
      </c>
      <c r="L13" s="197">
        <v>381.69</v>
      </c>
      <c r="M13" s="197">
        <v>18.38</v>
      </c>
      <c r="N13" s="197">
        <v>17.38</v>
      </c>
      <c r="O13" s="197">
        <v>0</v>
      </c>
      <c r="P13" s="197">
        <v>30.57</v>
      </c>
      <c r="Q13" s="197">
        <v>5.92</v>
      </c>
      <c r="R13" s="197">
        <v>12.57</v>
      </c>
      <c r="S13" s="197">
        <v>7.83</v>
      </c>
      <c r="T13" s="197">
        <v>0</v>
      </c>
      <c r="U13" s="197">
        <v>51.72</v>
      </c>
      <c r="V13" s="197">
        <v>3.38</v>
      </c>
      <c r="W13" s="197">
        <v>11.33</v>
      </c>
      <c r="X13" s="197">
        <v>29.15</v>
      </c>
      <c r="Y13" s="197">
        <v>0</v>
      </c>
      <c r="Z13">
        <v>0</v>
      </c>
      <c r="AA13" s="197">
        <v>11.21</v>
      </c>
      <c r="AB13" s="197">
        <v>0</v>
      </c>
      <c r="AC13" s="197">
        <v>0</v>
      </c>
      <c r="AD13" s="197">
        <v>0</v>
      </c>
      <c r="AE13" s="197">
        <v>30.74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48.28</v>
      </c>
      <c r="AQ13" s="197">
        <v>21.94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9.0399999999999991</v>
      </c>
      <c r="L14" s="197">
        <v>381.69</v>
      </c>
      <c r="M14" s="197">
        <v>18.38</v>
      </c>
      <c r="N14" s="197">
        <v>17.38</v>
      </c>
      <c r="O14" s="197">
        <v>0</v>
      </c>
      <c r="P14" s="197">
        <v>30.57</v>
      </c>
      <c r="Q14" s="197">
        <v>5.92</v>
      </c>
      <c r="R14" s="197">
        <v>12.57</v>
      </c>
      <c r="S14" s="197">
        <v>7.83</v>
      </c>
      <c r="T14" s="197">
        <v>0</v>
      </c>
      <c r="U14" s="197">
        <v>51.72</v>
      </c>
      <c r="V14" s="197">
        <v>3.38</v>
      </c>
      <c r="W14" s="197">
        <v>11.33</v>
      </c>
      <c r="X14" s="197">
        <v>29.15</v>
      </c>
      <c r="Y14" s="197">
        <v>0</v>
      </c>
      <c r="Z14">
        <v>0</v>
      </c>
      <c r="AA14" s="197">
        <v>11.21</v>
      </c>
      <c r="AB14" s="197">
        <v>0</v>
      </c>
      <c r="AC14" s="197">
        <v>0</v>
      </c>
      <c r="AD14" s="197">
        <v>0</v>
      </c>
      <c r="AE14" s="197">
        <v>30.74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48.28</v>
      </c>
      <c r="AQ14" s="197">
        <v>21.94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9.0399999999999991</v>
      </c>
      <c r="L15" s="197">
        <v>381.7</v>
      </c>
      <c r="M15" s="197">
        <v>18.38</v>
      </c>
      <c r="N15" s="197">
        <v>17.38</v>
      </c>
      <c r="O15" s="197">
        <v>0</v>
      </c>
      <c r="P15" s="197">
        <v>30.57</v>
      </c>
      <c r="Q15" s="197">
        <v>5.92</v>
      </c>
      <c r="R15" s="197">
        <v>12.57</v>
      </c>
      <c r="S15" s="197">
        <v>7.83</v>
      </c>
      <c r="T15" s="197">
        <v>0</v>
      </c>
      <c r="U15" s="197">
        <v>51.72</v>
      </c>
      <c r="V15" s="197">
        <v>3.38</v>
      </c>
      <c r="W15" s="197">
        <v>11.33</v>
      </c>
      <c r="X15" s="197">
        <v>29.15</v>
      </c>
      <c r="Y15" s="197">
        <v>0</v>
      </c>
      <c r="Z15">
        <v>0</v>
      </c>
      <c r="AA15" s="197">
        <v>11.52</v>
      </c>
      <c r="AB15" s="197">
        <v>0</v>
      </c>
      <c r="AC15" s="197">
        <v>0</v>
      </c>
      <c r="AD15" s="197">
        <v>0</v>
      </c>
      <c r="AE15" s="197">
        <v>30.74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48.28</v>
      </c>
      <c r="AQ15" s="197">
        <v>21.94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9.0399999999999991</v>
      </c>
      <c r="L16" s="197">
        <v>381.7</v>
      </c>
      <c r="M16" s="197">
        <v>18.38</v>
      </c>
      <c r="N16" s="197">
        <v>17.38</v>
      </c>
      <c r="O16" s="197">
        <v>0</v>
      </c>
      <c r="P16" s="197">
        <v>30.57</v>
      </c>
      <c r="Q16" s="197">
        <v>5.92</v>
      </c>
      <c r="R16" s="197">
        <v>12.57</v>
      </c>
      <c r="S16" s="197">
        <v>7.83</v>
      </c>
      <c r="T16" s="197">
        <v>0</v>
      </c>
      <c r="U16" s="197">
        <v>51.72</v>
      </c>
      <c r="V16" s="197">
        <v>3.38</v>
      </c>
      <c r="W16" s="197">
        <v>11.33</v>
      </c>
      <c r="X16" s="197">
        <v>29.15</v>
      </c>
      <c r="Y16" s="197">
        <v>0</v>
      </c>
      <c r="Z16">
        <v>0</v>
      </c>
      <c r="AA16" s="197">
        <v>11.52</v>
      </c>
      <c r="AB16" s="197">
        <v>0</v>
      </c>
      <c r="AC16" s="197">
        <v>0</v>
      </c>
      <c r="AD16" s="197">
        <v>0</v>
      </c>
      <c r="AE16" s="197">
        <v>30.74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48.28</v>
      </c>
      <c r="AQ16" s="197">
        <v>21.94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9.0399999999999991</v>
      </c>
      <c r="L17" s="197">
        <v>318.89</v>
      </c>
      <c r="M17" s="197">
        <v>18.38</v>
      </c>
      <c r="N17" s="197">
        <v>17.38</v>
      </c>
      <c r="O17" s="197">
        <v>0</v>
      </c>
      <c r="P17" s="197">
        <v>30.57</v>
      </c>
      <c r="Q17" s="197">
        <v>0</v>
      </c>
      <c r="R17" s="197">
        <v>12.57</v>
      </c>
      <c r="S17" s="197">
        <v>0</v>
      </c>
      <c r="T17" s="197">
        <v>0</v>
      </c>
      <c r="U17" s="197">
        <v>51.72</v>
      </c>
      <c r="V17" s="197">
        <v>3.38</v>
      </c>
      <c r="W17" s="197">
        <v>11.33</v>
      </c>
      <c r="X17" s="197">
        <v>29.15</v>
      </c>
      <c r="Y17" s="197">
        <v>0</v>
      </c>
      <c r="Z17">
        <v>0</v>
      </c>
      <c r="AA17" s="197">
        <v>11.52</v>
      </c>
      <c r="AB17" s="197">
        <v>0</v>
      </c>
      <c r="AC17" s="197">
        <v>0</v>
      </c>
      <c r="AD17" s="197">
        <v>0</v>
      </c>
      <c r="AE17" s="197">
        <v>30.74</v>
      </c>
      <c r="AF17" s="197">
        <v>0</v>
      </c>
      <c r="AG17" s="197">
        <v>0</v>
      </c>
      <c r="AH17" s="197">
        <v>0</v>
      </c>
      <c r="AI17" s="197">
        <v>50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48.28</v>
      </c>
      <c r="AQ17" s="197">
        <v>21.94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9.0399999999999991</v>
      </c>
      <c r="L18" s="197">
        <v>278.3</v>
      </c>
      <c r="M18" s="197">
        <v>18.38</v>
      </c>
      <c r="N18" s="197">
        <v>17.38</v>
      </c>
      <c r="O18" s="197">
        <v>0</v>
      </c>
      <c r="P18" s="197">
        <v>30.57</v>
      </c>
      <c r="Q18" s="197">
        <v>0</v>
      </c>
      <c r="R18" s="197">
        <v>12.57</v>
      </c>
      <c r="S18" s="197">
        <v>0</v>
      </c>
      <c r="T18" s="197">
        <v>0</v>
      </c>
      <c r="U18" s="197">
        <v>51.72</v>
      </c>
      <c r="V18" s="197">
        <v>3.38</v>
      </c>
      <c r="W18" s="197">
        <v>11.33</v>
      </c>
      <c r="X18" s="197">
        <v>29.15</v>
      </c>
      <c r="Y18" s="197">
        <v>0</v>
      </c>
      <c r="Z18">
        <v>0</v>
      </c>
      <c r="AA18" s="197">
        <v>11.52</v>
      </c>
      <c r="AB18" s="197">
        <v>0</v>
      </c>
      <c r="AC18" s="197">
        <v>0</v>
      </c>
      <c r="AD18" s="197">
        <v>0</v>
      </c>
      <c r="AE18" s="197">
        <v>30.74</v>
      </c>
      <c r="AF18" s="197">
        <v>0</v>
      </c>
      <c r="AG18" s="197">
        <v>0</v>
      </c>
      <c r="AH18" s="197">
        <v>0</v>
      </c>
      <c r="AI18" s="197">
        <v>50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48.28</v>
      </c>
      <c r="AQ18" s="197">
        <v>21.94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9.0399999999999991</v>
      </c>
      <c r="L19" s="197">
        <v>278.3</v>
      </c>
      <c r="M19" s="197">
        <v>18.38</v>
      </c>
      <c r="N19" s="197">
        <v>17.38</v>
      </c>
      <c r="O19" s="197">
        <v>0</v>
      </c>
      <c r="P19" s="197">
        <v>30.57</v>
      </c>
      <c r="Q19" s="197">
        <v>0</v>
      </c>
      <c r="R19" s="197">
        <v>12.57</v>
      </c>
      <c r="S19" s="197">
        <v>0</v>
      </c>
      <c r="T19" s="197">
        <v>0</v>
      </c>
      <c r="U19" s="197">
        <v>51.72</v>
      </c>
      <c r="V19" s="197">
        <v>3.38</v>
      </c>
      <c r="W19" s="197">
        <v>11.33</v>
      </c>
      <c r="X19" s="197">
        <v>29.15</v>
      </c>
      <c r="Y19" s="197">
        <v>0</v>
      </c>
      <c r="Z19">
        <v>0</v>
      </c>
      <c r="AA19" s="197">
        <v>11.52</v>
      </c>
      <c r="AB19" s="197">
        <v>0</v>
      </c>
      <c r="AC19" s="197">
        <v>0</v>
      </c>
      <c r="AD19" s="197">
        <v>0</v>
      </c>
      <c r="AE19" s="197">
        <v>30.74</v>
      </c>
      <c r="AF19" s="197">
        <v>0</v>
      </c>
      <c r="AG19" s="197">
        <v>0</v>
      </c>
      <c r="AH19" s="197">
        <v>0</v>
      </c>
      <c r="AI19" s="197">
        <v>50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48.28</v>
      </c>
      <c r="AQ19" s="197">
        <v>21.94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9.0399999999999991</v>
      </c>
      <c r="L20" s="197">
        <v>278.29000000000002</v>
      </c>
      <c r="M20" s="197">
        <v>18.38</v>
      </c>
      <c r="N20" s="197">
        <v>17.38</v>
      </c>
      <c r="O20" s="197">
        <v>0</v>
      </c>
      <c r="P20" s="197">
        <v>30.57</v>
      </c>
      <c r="Q20" s="197">
        <v>0</v>
      </c>
      <c r="R20" s="197">
        <v>12.57</v>
      </c>
      <c r="S20" s="197">
        <v>0</v>
      </c>
      <c r="T20" s="197">
        <v>0</v>
      </c>
      <c r="U20" s="197">
        <v>51.72</v>
      </c>
      <c r="V20" s="197">
        <v>3.38</v>
      </c>
      <c r="W20" s="197">
        <v>11.33</v>
      </c>
      <c r="X20" s="197">
        <v>29.15</v>
      </c>
      <c r="Y20" s="197">
        <v>0</v>
      </c>
      <c r="Z20">
        <v>0</v>
      </c>
      <c r="AA20" s="197">
        <v>11.52</v>
      </c>
      <c r="AB20" s="197">
        <v>0</v>
      </c>
      <c r="AC20" s="197">
        <v>0</v>
      </c>
      <c r="AD20" s="197">
        <v>0</v>
      </c>
      <c r="AE20" s="197">
        <v>30.16</v>
      </c>
      <c r="AF20" s="197">
        <v>0</v>
      </c>
      <c r="AG20" s="197">
        <v>0</v>
      </c>
      <c r="AH20" s="197">
        <v>0</v>
      </c>
      <c r="AI20" s="197">
        <v>50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48.28</v>
      </c>
      <c r="AQ20" s="197">
        <v>21.94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9.0399999999999991</v>
      </c>
      <c r="L21" s="197">
        <v>318.88</v>
      </c>
      <c r="M21" s="197">
        <v>18.38</v>
      </c>
      <c r="N21" s="197">
        <v>17.38</v>
      </c>
      <c r="O21" s="197">
        <v>0</v>
      </c>
      <c r="P21" s="197">
        <v>30.57</v>
      </c>
      <c r="Q21" s="197">
        <v>0</v>
      </c>
      <c r="R21" s="197">
        <v>12.57</v>
      </c>
      <c r="S21" s="197">
        <v>0</v>
      </c>
      <c r="T21" s="197">
        <v>0</v>
      </c>
      <c r="U21" s="197">
        <v>51.72</v>
      </c>
      <c r="V21" s="197">
        <v>3.38</v>
      </c>
      <c r="W21" s="197">
        <v>11.33</v>
      </c>
      <c r="X21" s="197">
        <v>29.15</v>
      </c>
      <c r="Y21" s="197">
        <v>0</v>
      </c>
      <c r="Z21">
        <v>0</v>
      </c>
      <c r="AA21" s="197">
        <v>11.52</v>
      </c>
      <c r="AB21" s="197">
        <v>0</v>
      </c>
      <c r="AC21" s="197">
        <v>0</v>
      </c>
      <c r="AD21" s="197">
        <v>0</v>
      </c>
      <c r="AE21" s="197">
        <v>30.16</v>
      </c>
      <c r="AF21" s="197">
        <v>0</v>
      </c>
      <c r="AG21" s="197">
        <v>0</v>
      </c>
      <c r="AH21" s="197">
        <v>0</v>
      </c>
      <c r="AI21" s="197">
        <v>57.34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48.28</v>
      </c>
      <c r="AQ21" s="197">
        <v>21.94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9.0399999999999991</v>
      </c>
      <c r="L22" s="197">
        <v>374.92</v>
      </c>
      <c r="M22" s="197">
        <v>18.38</v>
      </c>
      <c r="N22" s="197">
        <v>17.38</v>
      </c>
      <c r="O22" s="197">
        <v>0</v>
      </c>
      <c r="P22" s="197">
        <v>30.57</v>
      </c>
      <c r="Q22" s="197">
        <v>5.92</v>
      </c>
      <c r="R22" s="197">
        <v>12.57</v>
      </c>
      <c r="S22" s="197">
        <v>7.83</v>
      </c>
      <c r="T22" s="197">
        <v>0</v>
      </c>
      <c r="U22" s="197">
        <v>51.72</v>
      </c>
      <c r="V22" s="197">
        <v>3.38</v>
      </c>
      <c r="W22" s="197">
        <v>11.33</v>
      </c>
      <c r="X22" s="197">
        <v>29.15</v>
      </c>
      <c r="Y22" s="197">
        <v>0</v>
      </c>
      <c r="Z22">
        <v>0</v>
      </c>
      <c r="AA22" s="197">
        <v>11.52</v>
      </c>
      <c r="AB22" s="197">
        <v>0</v>
      </c>
      <c r="AC22" s="197">
        <v>0</v>
      </c>
      <c r="AD22" s="197">
        <v>0</v>
      </c>
      <c r="AE22" s="197">
        <v>30.16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48.28</v>
      </c>
      <c r="AQ22" s="197">
        <v>21.94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9.0399999999999991</v>
      </c>
      <c r="L23" s="197">
        <v>374.92</v>
      </c>
      <c r="M23" s="197">
        <v>18.38</v>
      </c>
      <c r="N23" s="197">
        <v>17.38</v>
      </c>
      <c r="O23" s="197">
        <v>0</v>
      </c>
      <c r="P23" s="197">
        <v>30.57</v>
      </c>
      <c r="Q23" s="197">
        <v>5.92</v>
      </c>
      <c r="R23" s="197">
        <v>12.57</v>
      </c>
      <c r="S23" s="197">
        <v>7.83</v>
      </c>
      <c r="T23" s="197">
        <v>0</v>
      </c>
      <c r="U23" s="197">
        <v>51.72</v>
      </c>
      <c r="V23" s="197">
        <v>3.38</v>
      </c>
      <c r="W23" s="197">
        <v>11.33</v>
      </c>
      <c r="X23" s="197">
        <v>29.15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30.16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48.28</v>
      </c>
      <c r="AQ23" s="197">
        <v>21.94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9.0399999999999991</v>
      </c>
      <c r="L24" s="197">
        <v>306.79000000000002</v>
      </c>
      <c r="M24" s="197">
        <v>18.38</v>
      </c>
      <c r="N24" s="197">
        <v>17.38</v>
      </c>
      <c r="O24" s="197">
        <v>0</v>
      </c>
      <c r="P24" s="197">
        <v>30.57</v>
      </c>
      <c r="Q24" s="197">
        <v>5.92</v>
      </c>
      <c r="R24" s="197">
        <v>12.57</v>
      </c>
      <c r="S24" s="197">
        <v>7.83</v>
      </c>
      <c r="T24" s="197">
        <v>0</v>
      </c>
      <c r="U24" s="197">
        <v>51.72</v>
      </c>
      <c r="V24" s="197">
        <v>3.38</v>
      </c>
      <c r="W24" s="197">
        <v>11.33</v>
      </c>
      <c r="X24" s="197">
        <v>29.15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30.16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48.28</v>
      </c>
      <c r="AQ24" s="197">
        <v>21.94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9.0399999999999991</v>
      </c>
      <c r="L25" s="197">
        <v>373.53</v>
      </c>
      <c r="M25" s="197">
        <v>18.38</v>
      </c>
      <c r="N25" s="197">
        <v>17.38</v>
      </c>
      <c r="O25" s="197">
        <v>0</v>
      </c>
      <c r="P25" s="197">
        <v>30.57</v>
      </c>
      <c r="Q25" s="197">
        <v>5.92</v>
      </c>
      <c r="R25" s="197">
        <v>12.57</v>
      </c>
      <c r="S25" s="197">
        <v>7.83</v>
      </c>
      <c r="T25" s="197">
        <v>0</v>
      </c>
      <c r="U25" s="197">
        <v>51.72</v>
      </c>
      <c r="V25" s="197">
        <v>3.38</v>
      </c>
      <c r="W25" s="197">
        <v>11.33</v>
      </c>
      <c r="X25" s="197">
        <v>29.15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30.16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48.28</v>
      </c>
      <c r="AQ25" s="197">
        <v>21.94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9.0399999999999991</v>
      </c>
      <c r="L26" s="197">
        <v>373.53</v>
      </c>
      <c r="M26" s="197">
        <v>18.38</v>
      </c>
      <c r="N26" s="197">
        <v>17.38</v>
      </c>
      <c r="O26" s="197">
        <v>0</v>
      </c>
      <c r="P26" s="197">
        <v>30.57</v>
      </c>
      <c r="Q26" s="197">
        <v>5.92</v>
      </c>
      <c r="R26" s="197">
        <v>12.57</v>
      </c>
      <c r="S26" s="197">
        <v>7.83</v>
      </c>
      <c r="T26" s="197">
        <v>0</v>
      </c>
      <c r="U26" s="197">
        <v>51.72</v>
      </c>
      <c r="V26" s="197">
        <v>3.38</v>
      </c>
      <c r="W26" s="197">
        <v>11.33</v>
      </c>
      <c r="X26" s="197">
        <v>29.15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30.16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48.28</v>
      </c>
      <c r="AQ26" s="197">
        <v>21.94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9.0399999999999991</v>
      </c>
      <c r="L27" s="197">
        <v>373.53</v>
      </c>
      <c r="M27" s="197">
        <v>18.38</v>
      </c>
      <c r="N27" s="197">
        <v>17.38</v>
      </c>
      <c r="O27" s="197">
        <v>0</v>
      </c>
      <c r="P27" s="197">
        <v>30.57</v>
      </c>
      <c r="Q27" s="197">
        <v>5.92</v>
      </c>
      <c r="R27" s="197">
        <v>12.57</v>
      </c>
      <c r="S27" s="197">
        <v>7.83</v>
      </c>
      <c r="T27" s="197">
        <v>0</v>
      </c>
      <c r="U27" s="197">
        <v>51.72</v>
      </c>
      <c r="V27" s="197">
        <v>3.38</v>
      </c>
      <c r="W27" s="197">
        <v>11.33</v>
      </c>
      <c r="X27" s="197">
        <v>29.15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30.16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48.28</v>
      </c>
      <c r="AQ27" s="197">
        <v>21.94</v>
      </c>
      <c r="AR27" s="197">
        <v>0.68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9.0399999999999991</v>
      </c>
      <c r="L28" s="197">
        <v>373.53</v>
      </c>
      <c r="M28" s="197">
        <v>18.38</v>
      </c>
      <c r="N28" s="197">
        <v>17.38</v>
      </c>
      <c r="O28" s="197">
        <v>0</v>
      </c>
      <c r="P28" s="197">
        <v>30.57</v>
      </c>
      <c r="Q28" s="197">
        <v>5.92</v>
      </c>
      <c r="R28" s="197">
        <v>12.57</v>
      </c>
      <c r="S28" s="197">
        <v>7.83</v>
      </c>
      <c r="T28" s="197">
        <v>0</v>
      </c>
      <c r="U28" s="197">
        <v>51.72</v>
      </c>
      <c r="V28" s="197">
        <v>3.38</v>
      </c>
      <c r="W28" s="197">
        <v>11.33</v>
      </c>
      <c r="X28" s="197">
        <v>29.15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30.74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48.28</v>
      </c>
      <c r="AQ28" s="197">
        <v>21.94</v>
      </c>
      <c r="AR28" s="197">
        <v>2.15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9.0399999999999991</v>
      </c>
      <c r="L29" s="197">
        <v>373.53</v>
      </c>
      <c r="M29" s="197">
        <v>18.38</v>
      </c>
      <c r="N29" s="197">
        <v>17.38</v>
      </c>
      <c r="O29" s="197">
        <v>0</v>
      </c>
      <c r="P29" s="197">
        <v>30.57</v>
      </c>
      <c r="Q29" s="197">
        <v>5.92</v>
      </c>
      <c r="R29" s="197">
        <v>12.57</v>
      </c>
      <c r="S29" s="197">
        <v>7.83</v>
      </c>
      <c r="T29" s="197">
        <v>0</v>
      </c>
      <c r="U29" s="197">
        <v>51.72</v>
      </c>
      <c r="V29" s="197">
        <v>3.38</v>
      </c>
      <c r="W29" s="197">
        <v>11.33</v>
      </c>
      <c r="X29" s="197">
        <v>29.15</v>
      </c>
      <c r="Y29" s="197">
        <v>0</v>
      </c>
      <c r="Z29">
        <v>0</v>
      </c>
      <c r="AA29" s="197">
        <v>11.21</v>
      </c>
      <c r="AB29" s="197">
        <v>0</v>
      </c>
      <c r="AC29" s="197">
        <v>0</v>
      </c>
      <c r="AD29" s="197">
        <v>0</v>
      </c>
      <c r="AE29" s="197">
        <v>30.74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48.28</v>
      </c>
      <c r="AQ29" s="197">
        <v>21.94</v>
      </c>
      <c r="AR29" s="197">
        <v>5.7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9.0399999999999991</v>
      </c>
      <c r="L30" s="197">
        <v>373.53</v>
      </c>
      <c r="M30" s="197">
        <v>18.38</v>
      </c>
      <c r="N30" s="197">
        <v>17.38</v>
      </c>
      <c r="O30" s="197">
        <v>0</v>
      </c>
      <c r="P30" s="197">
        <v>30.57</v>
      </c>
      <c r="Q30" s="197">
        <v>5.92</v>
      </c>
      <c r="R30" s="197">
        <v>12.57</v>
      </c>
      <c r="S30" s="197">
        <v>7.83</v>
      </c>
      <c r="T30" s="197">
        <v>0</v>
      </c>
      <c r="U30" s="197">
        <v>51.72</v>
      </c>
      <c r="V30" s="197">
        <v>3.38</v>
      </c>
      <c r="W30" s="197">
        <v>11.33</v>
      </c>
      <c r="X30" s="197">
        <v>29.15</v>
      </c>
      <c r="Y30" s="197">
        <v>0</v>
      </c>
      <c r="Z30">
        <v>0</v>
      </c>
      <c r="AA30" s="197">
        <v>11.21</v>
      </c>
      <c r="AB30" s="197">
        <v>0</v>
      </c>
      <c r="AC30" s="197">
        <v>0</v>
      </c>
      <c r="AD30" s="197">
        <v>0</v>
      </c>
      <c r="AE30" s="197">
        <v>30.74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48.28</v>
      </c>
      <c r="AQ30" s="197">
        <v>21.94</v>
      </c>
      <c r="AR30" s="197">
        <v>11.22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9.0399999999999991</v>
      </c>
      <c r="L31" s="197">
        <v>373.53</v>
      </c>
      <c r="M31" s="197">
        <v>18.38</v>
      </c>
      <c r="N31" s="197">
        <v>17.38</v>
      </c>
      <c r="O31" s="197">
        <v>0</v>
      </c>
      <c r="P31" s="197">
        <v>30.57</v>
      </c>
      <c r="Q31" s="197">
        <v>5.92</v>
      </c>
      <c r="R31" s="197">
        <v>9.1199999999999992</v>
      </c>
      <c r="S31" s="197">
        <v>7.83</v>
      </c>
      <c r="T31" s="197">
        <v>0</v>
      </c>
      <c r="U31" s="197">
        <v>51.72</v>
      </c>
      <c r="V31" s="197">
        <v>3.38</v>
      </c>
      <c r="W31" s="197">
        <v>11.33</v>
      </c>
      <c r="X31" s="197">
        <v>29.15</v>
      </c>
      <c r="Y31" s="197">
        <v>0</v>
      </c>
      <c r="Z31">
        <v>0</v>
      </c>
      <c r="AA31" s="197">
        <v>11.21</v>
      </c>
      <c r="AB31" s="197">
        <v>0</v>
      </c>
      <c r="AC31" s="197">
        <v>0</v>
      </c>
      <c r="AD31" s="197">
        <v>0</v>
      </c>
      <c r="AE31" s="197">
        <v>30.74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48.28</v>
      </c>
      <c r="AQ31" s="197">
        <v>21.94</v>
      </c>
      <c r="AR31" s="197">
        <v>16.71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9.0399999999999991</v>
      </c>
      <c r="L32" s="197">
        <v>373.53</v>
      </c>
      <c r="M32" s="197">
        <v>18.38</v>
      </c>
      <c r="N32" s="197">
        <v>17.38</v>
      </c>
      <c r="O32" s="197">
        <v>0</v>
      </c>
      <c r="P32" s="197">
        <v>30.57</v>
      </c>
      <c r="Q32" s="197">
        <v>5.92</v>
      </c>
      <c r="R32" s="197">
        <v>9.1199999999999992</v>
      </c>
      <c r="S32" s="197">
        <v>7.83</v>
      </c>
      <c r="T32" s="197">
        <v>0</v>
      </c>
      <c r="U32" s="197">
        <v>51.72</v>
      </c>
      <c r="V32" s="197">
        <v>3.38</v>
      </c>
      <c r="W32" s="197">
        <v>11.33</v>
      </c>
      <c r="X32" s="197">
        <v>29.15</v>
      </c>
      <c r="Y32" s="197">
        <v>0</v>
      </c>
      <c r="Z32">
        <v>0</v>
      </c>
      <c r="AA32" s="197">
        <v>11.21</v>
      </c>
      <c r="AB32" s="197">
        <v>0</v>
      </c>
      <c r="AC32" s="197">
        <v>0</v>
      </c>
      <c r="AD32" s="197">
        <v>0</v>
      </c>
      <c r="AE32" s="197">
        <v>30.74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48.28</v>
      </c>
      <c r="AQ32" s="197">
        <v>21.94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9.0399999999999991</v>
      </c>
      <c r="L33" s="197">
        <v>373.53</v>
      </c>
      <c r="M33" s="197">
        <v>18.38</v>
      </c>
      <c r="N33" s="197">
        <v>17.38</v>
      </c>
      <c r="O33" s="197">
        <v>0</v>
      </c>
      <c r="P33" s="197">
        <v>30.57</v>
      </c>
      <c r="Q33" s="197">
        <v>5.92</v>
      </c>
      <c r="R33" s="197">
        <v>9.1199999999999992</v>
      </c>
      <c r="S33" s="197">
        <v>7.83</v>
      </c>
      <c r="T33" s="197">
        <v>0</v>
      </c>
      <c r="U33" s="197">
        <v>51.72</v>
      </c>
      <c r="V33" s="197">
        <v>3.38</v>
      </c>
      <c r="W33" s="197">
        <v>11.33</v>
      </c>
      <c r="X33" s="197">
        <v>29.15</v>
      </c>
      <c r="Y33" s="197">
        <v>0</v>
      </c>
      <c r="Z33">
        <v>0</v>
      </c>
      <c r="AA33" s="197">
        <v>11.21</v>
      </c>
      <c r="AB33" s="197">
        <v>0</v>
      </c>
      <c r="AC33" s="197">
        <v>0</v>
      </c>
      <c r="AD33" s="197">
        <v>0</v>
      </c>
      <c r="AE33" s="197">
        <v>30.74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48.28</v>
      </c>
      <c r="AQ33" s="197">
        <v>21.94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9.0399999999999991</v>
      </c>
      <c r="L34" s="197">
        <v>373.53</v>
      </c>
      <c r="M34" s="197">
        <v>18.38</v>
      </c>
      <c r="N34" s="197">
        <v>17.38</v>
      </c>
      <c r="O34" s="197">
        <v>0</v>
      </c>
      <c r="P34" s="197">
        <v>30.57</v>
      </c>
      <c r="Q34" s="197">
        <v>5.92</v>
      </c>
      <c r="R34" s="197">
        <v>9.1199999999999992</v>
      </c>
      <c r="S34" s="197">
        <v>7.83</v>
      </c>
      <c r="T34" s="197">
        <v>0</v>
      </c>
      <c r="U34" s="197">
        <v>51.72</v>
      </c>
      <c r="V34" s="197">
        <v>3.38</v>
      </c>
      <c r="W34" s="197">
        <v>11.33</v>
      </c>
      <c r="X34" s="197">
        <v>29.15</v>
      </c>
      <c r="Y34" s="197">
        <v>0</v>
      </c>
      <c r="Z34">
        <v>0</v>
      </c>
      <c r="AA34" s="197">
        <v>11.21</v>
      </c>
      <c r="AB34" s="197">
        <v>0</v>
      </c>
      <c r="AC34" s="197">
        <v>0</v>
      </c>
      <c r="AD34" s="197">
        <v>0</v>
      </c>
      <c r="AE34" s="197">
        <v>30.74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48.28</v>
      </c>
      <c r="AQ34" s="197">
        <v>21.94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9.0399999999999991</v>
      </c>
      <c r="L35" s="197">
        <v>448.97</v>
      </c>
      <c r="M35" s="197">
        <v>18.38</v>
      </c>
      <c r="N35" s="197">
        <v>17.38</v>
      </c>
      <c r="O35" s="197">
        <v>0</v>
      </c>
      <c r="P35" s="197">
        <v>30.57</v>
      </c>
      <c r="Q35" s="197">
        <v>5.92</v>
      </c>
      <c r="R35" s="197">
        <v>9.1199999999999992</v>
      </c>
      <c r="S35" s="197">
        <v>7.83</v>
      </c>
      <c r="T35" s="197">
        <v>0</v>
      </c>
      <c r="U35" s="197">
        <v>51.72</v>
      </c>
      <c r="V35" s="197">
        <v>3.38</v>
      </c>
      <c r="W35" s="197">
        <v>11.33</v>
      </c>
      <c r="X35" s="197">
        <v>29.15</v>
      </c>
      <c r="Y35" s="197">
        <v>0</v>
      </c>
      <c r="Z35">
        <v>0</v>
      </c>
      <c r="AA35" s="197">
        <v>11.21</v>
      </c>
      <c r="AB35" s="197">
        <v>0</v>
      </c>
      <c r="AC35" s="197">
        <v>0</v>
      </c>
      <c r="AD35" s="197">
        <v>0</v>
      </c>
      <c r="AE35" s="197">
        <v>30.74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48.28</v>
      </c>
      <c r="AQ35" s="197">
        <v>21.94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9.0399999999999991</v>
      </c>
      <c r="L36" s="197">
        <v>374.93</v>
      </c>
      <c r="M36" s="197">
        <v>18.38</v>
      </c>
      <c r="N36" s="197">
        <v>17.38</v>
      </c>
      <c r="O36" s="197">
        <v>0</v>
      </c>
      <c r="P36" s="197">
        <v>30.57</v>
      </c>
      <c r="Q36" s="197">
        <v>5.92</v>
      </c>
      <c r="R36" s="197">
        <v>9.1199999999999992</v>
      </c>
      <c r="S36" s="197">
        <v>7.83</v>
      </c>
      <c r="T36" s="197">
        <v>0</v>
      </c>
      <c r="U36" s="197">
        <v>51.72</v>
      </c>
      <c r="V36" s="197">
        <v>3.38</v>
      </c>
      <c r="W36" s="197">
        <v>11.33</v>
      </c>
      <c r="X36" s="197">
        <v>29.15</v>
      </c>
      <c r="Y36" s="197">
        <v>0</v>
      </c>
      <c r="Z36">
        <v>0</v>
      </c>
      <c r="AA36" s="197">
        <v>11.21</v>
      </c>
      <c r="AB36" s="197">
        <v>0</v>
      </c>
      <c r="AC36" s="197">
        <v>0</v>
      </c>
      <c r="AD36" s="197">
        <v>0</v>
      </c>
      <c r="AE36" s="197">
        <v>30.74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48.28</v>
      </c>
      <c r="AQ36" s="197">
        <v>21.94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9.0399999999999991</v>
      </c>
      <c r="L37" s="197">
        <v>374.92</v>
      </c>
      <c r="M37" s="197">
        <v>18.38</v>
      </c>
      <c r="N37" s="197">
        <v>17.38</v>
      </c>
      <c r="O37" s="197">
        <v>0</v>
      </c>
      <c r="P37" s="197">
        <v>30.57</v>
      </c>
      <c r="Q37" s="197">
        <v>5.92</v>
      </c>
      <c r="R37" s="197">
        <v>9.1199999999999992</v>
      </c>
      <c r="S37" s="197">
        <v>7.82</v>
      </c>
      <c r="T37" s="197">
        <v>0</v>
      </c>
      <c r="U37" s="197">
        <v>51.72</v>
      </c>
      <c r="V37" s="197">
        <v>3.38</v>
      </c>
      <c r="W37" s="197">
        <v>11.33</v>
      </c>
      <c r="X37" s="197">
        <v>29.15</v>
      </c>
      <c r="Y37" s="197">
        <v>0</v>
      </c>
      <c r="Z37">
        <v>0</v>
      </c>
      <c r="AA37" s="197">
        <v>11.21</v>
      </c>
      <c r="AB37" s="197">
        <v>0</v>
      </c>
      <c r="AC37" s="197">
        <v>0</v>
      </c>
      <c r="AD37" s="197">
        <v>0</v>
      </c>
      <c r="AE37" s="197">
        <v>30.74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48.28</v>
      </c>
      <c r="AQ37" s="197">
        <v>21.94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9.0399999999999991</v>
      </c>
      <c r="L38" s="197">
        <v>374.92</v>
      </c>
      <c r="M38" s="197">
        <v>18.38</v>
      </c>
      <c r="N38" s="197">
        <v>17.38</v>
      </c>
      <c r="O38" s="197">
        <v>0</v>
      </c>
      <c r="P38" s="197">
        <v>30.57</v>
      </c>
      <c r="Q38" s="197">
        <v>5.93</v>
      </c>
      <c r="R38" s="197">
        <v>9.1199999999999992</v>
      </c>
      <c r="S38" s="197">
        <v>7.83</v>
      </c>
      <c r="T38" s="197">
        <v>0</v>
      </c>
      <c r="U38" s="197">
        <v>51.72</v>
      </c>
      <c r="V38" s="197">
        <v>3.38</v>
      </c>
      <c r="W38" s="197">
        <v>11.33</v>
      </c>
      <c r="X38" s="197">
        <v>29.15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30.74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48.28</v>
      </c>
      <c r="AQ38" s="197">
        <v>21.94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9.0399999999999991</v>
      </c>
      <c r="L39" s="197">
        <v>318.88</v>
      </c>
      <c r="M39" s="197">
        <v>18.38</v>
      </c>
      <c r="N39" s="197">
        <v>17.38</v>
      </c>
      <c r="O39" s="197">
        <v>0</v>
      </c>
      <c r="P39" s="197">
        <v>30.57</v>
      </c>
      <c r="Q39" s="197">
        <v>2.9</v>
      </c>
      <c r="R39" s="197">
        <v>9.1199999999999992</v>
      </c>
      <c r="S39" s="197">
        <v>0.22</v>
      </c>
      <c r="T39" s="197">
        <v>0</v>
      </c>
      <c r="U39" s="197">
        <v>51.72</v>
      </c>
      <c r="V39" s="197">
        <v>3.38</v>
      </c>
      <c r="W39" s="197">
        <v>11.33</v>
      </c>
      <c r="X39" s="197">
        <v>29.15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30.74</v>
      </c>
      <c r="AF39" s="197">
        <v>0</v>
      </c>
      <c r="AG39" s="197">
        <v>0</v>
      </c>
      <c r="AH39" s="197">
        <v>0</v>
      </c>
      <c r="AI39" s="197">
        <v>57.34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48.28</v>
      </c>
      <c r="AQ39" s="197">
        <v>21.94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9.0399999999999991</v>
      </c>
      <c r="L40" s="197">
        <v>371.72</v>
      </c>
      <c r="M40" s="197">
        <v>18.38</v>
      </c>
      <c r="N40" s="197">
        <v>17.38</v>
      </c>
      <c r="O40" s="197">
        <v>0</v>
      </c>
      <c r="P40" s="197">
        <v>30.57</v>
      </c>
      <c r="Q40" s="197">
        <v>5.93</v>
      </c>
      <c r="R40" s="197">
        <v>9.1199999999999992</v>
      </c>
      <c r="S40" s="197">
        <v>6.16</v>
      </c>
      <c r="T40" s="197">
        <v>0</v>
      </c>
      <c r="U40" s="197">
        <v>51.72</v>
      </c>
      <c r="V40" s="197">
        <v>3.38</v>
      </c>
      <c r="W40" s="197">
        <v>11.33</v>
      </c>
      <c r="X40" s="197">
        <v>29.15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30.74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48.28</v>
      </c>
      <c r="AQ40" s="197">
        <v>21.94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9.0399999999999991</v>
      </c>
      <c r="L41" s="197">
        <v>374.92</v>
      </c>
      <c r="M41" s="197">
        <v>18.38</v>
      </c>
      <c r="N41" s="197">
        <v>17.38</v>
      </c>
      <c r="O41" s="197">
        <v>0</v>
      </c>
      <c r="P41" s="197">
        <v>30.57</v>
      </c>
      <c r="Q41" s="197">
        <v>5.93</v>
      </c>
      <c r="R41" s="197">
        <v>9.1199999999999992</v>
      </c>
      <c r="S41" s="197">
        <v>7.8</v>
      </c>
      <c r="T41" s="197">
        <v>0</v>
      </c>
      <c r="U41" s="197">
        <v>51.72</v>
      </c>
      <c r="V41" s="197">
        <v>3.38</v>
      </c>
      <c r="W41" s="197">
        <v>11.33</v>
      </c>
      <c r="X41" s="197">
        <v>29.15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30.74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48.28</v>
      </c>
      <c r="AQ41" s="197">
        <v>21.94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374.92</v>
      </c>
      <c r="M42" s="197">
        <v>18.38</v>
      </c>
      <c r="N42" s="197">
        <v>17.38</v>
      </c>
      <c r="O42" s="197">
        <v>0</v>
      </c>
      <c r="P42" s="197">
        <v>30.57</v>
      </c>
      <c r="Q42" s="197">
        <v>5.93</v>
      </c>
      <c r="R42" s="197">
        <v>9.1199999999999992</v>
      </c>
      <c r="S42" s="197">
        <v>7.83</v>
      </c>
      <c r="T42" s="197">
        <v>0</v>
      </c>
      <c r="U42" s="197">
        <v>51.72</v>
      </c>
      <c r="V42" s="197">
        <v>3.38</v>
      </c>
      <c r="W42" s="197">
        <v>11.33</v>
      </c>
      <c r="X42" s="197">
        <v>29.15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30.74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48.28</v>
      </c>
      <c r="AQ42" s="197">
        <v>21.94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9.0399999999999991</v>
      </c>
      <c r="L43" s="197">
        <v>374.92</v>
      </c>
      <c r="M43" s="197">
        <v>18.38</v>
      </c>
      <c r="N43" s="197">
        <v>17.38</v>
      </c>
      <c r="O43" s="197">
        <v>0</v>
      </c>
      <c r="P43" s="197">
        <v>30.57</v>
      </c>
      <c r="Q43" s="197">
        <v>5.93</v>
      </c>
      <c r="R43" s="197">
        <v>7.3</v>
      </c>
      <c r="S43" s="197">
        <v>7.83</v>
      </c>
      <c r="T43" s="197">
        <v>0</v>
      </c>
      <c r="U43" s="197">
        <v>51.72</v>
      </c>
      <c r="V43" s="197">
        <v>3.38</v>
      </c>
      <c r="W43" s="197">
        <v>11.33</v>
      </c>
      <c r="X43" s="197">
        <v>29.15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29.77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48.28</v>
      </c>
      <c r="AQ43" s="197">
        <v>21.94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9.0399999999999991</v>
      </c>
      <c r="L44" s="197">
        <v>374.92</v>
      </c>
      <c r="M44" s="197">
        <v>18.38</v>
      </c>
      <c r="N44" s="197">
        <v>17.38</v>
      </c>
      <c r="O44" s="197">
        <v>0</v>
      </c>
      <c r="P44" s="197">
        <v>30.57</v>
      </c>
      <c r="Q44" s="197">
        <v>5.93</v>
      </c>
      <c r="R44" s="197">
        <v>7.3</v>
      </c>
      <c r="S44" s="197">
        <v>7.83</v>
      </c>
      <c r="T44" s="197">
        <v>0</v>
      </c>
      <c r="U44" s="197">
        <v>51.72</v>
      </c>
      <c r="V44" s="197">
        <v>3.38</v>
      </c>
      <c r="W44" s="197">
        <v>11.33</v>
      </c>
      <c r="X44" s="197">
        <v>29.15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29.77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48.28</v>
      </c>
      <c r="AQ44" s="197">
        <v>21.94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374.93</v>
      </c>
      <c r="M45" s="197">
        <v>18.38</v>
      </c>
      <c r="N45" s="197">
        <v>17.38</v>
      </c>
      <c r="O45" s="197">
        <v>0</v>
      </c>
      <c r="P45" s="197">
        <v>30.57</v>
      </c>
      <c r="Q45" s="197">
        <v>5.93</v>
      </c>
      <c r="R45" s="197">
        <v>7.3</v>
      </c>
      <c r="S45" s="197">
        <v>7.83</v>
      </c>
      <c r="T45" s="197">
        <v>0</v>
      </c>
      <c r="U45" s="197">
        <v>51.72</v>
      </c>
      <c r="V45" s="197">
        <v>3.38</v>
      </c>
      <c r="W45" s="197">
        <v>11.33</v>
      </c>
      <c r="X45" s="197">
        <v>29.15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29.77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48.28</v>
      </c>
      <c r="AQ45" s="197">
        <v>21.94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374.93</v>
      </c>
      <c r="M46" s="197">
        <v>18.38</v>
      </c>
      <c r="N46" s="197">
        <v>17.38</v>
      </c>
      <c r="O46" s="197">
        <v>0</v>
      </c>
      <c r="P46" s="197">
        <v>30.57</v>
      </c>
      <c r="Q46" s="197">
        <v>5.93</v>
      </c>
      <c r="R46" s="197">
        <v>7.3</v>
      </c>
      <c r="S46" s="197">
        <v>7.83</v>
      </c>
      <c r="T46" s="197">
        <v>0</v>
      </c>
      <c r="U46" s="197">
        <v>51.72</v>
      </c>
      <c r="V46" s="197">
        <v>3.38</v>
      </c>
      <c r="W46" s="197">
        <v>11.33</v>
      </c>
      <c r="X46" s="197">
        <v>29.15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29.77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48.28</v>
      </c>
      <c r="AQ46" s="197">
        <v>21.94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374.92</v>
      </c>
      <c r="M47" s="197">
        <v>18.38</v>
      </c>
      <c r="N47" s="197">
        <v>17.38</v>
      </c>
      <c r="O47" s="197">
        <v>0</v>
      </c>
      <c r="P47" s="197">
        <v>30.57</v>
      </c>
      <c r="Q47" s="197">
        <v>5.93</v>
      </c>
      <c r="R47" s="197">
        <v>7.3</v>
      </c>
      <c r="S47" s="197">
        <v>7.83</v>
      </c>
      <c r="T47" s="197">
        <v>0</v>
      </c>
      <c r="U47" s="197">
        <v>51.72</v>
      </c>
      <c r="V47" s="197">
        <v>3.38</v>
      </c>
      <c r="W47" s="197">
        <v>11.33</v>
      </c>
      <c r="X47" s="197">
        <v>29.15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29.77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48.28</v>
      </c>
      <c r="AQ47" s="197">
        <v>21.94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374.92</v>
      </c>
      <c r="M48" s="197">
        <v>18.38</v>
      </c>
      <c r="N48" s="197">
        <v>17.38</v>
      </c>
      <c r="O48" s="197">
        <v>0</v>
      </c>
      <c r="P48" s="197">
        <v>30.57</v>
      </c>
      <c r="Q48" s="197">
        <v>5.93</v>
      </c>
      <c r="R48" s="197">
        <v>7.3</v>
      </c>
      <c r="S48" s="197">
        <v>7.83</v>
      </c>
      <c r="T48" s="197">
        <v>0</v>
      </c>
      <c r="U48" s="197">
        <v>51.72</v>
      </c>
      <c r="V48" s="197">
        <v>3.38</v>
      </c>
      <c r="W48" s="197">
        <v>11.33</v>
      </c>
      <c r="X48" s="197">
        <v>29.15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29.77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48.28</v>
      </c>
      <c r="AQ48" s="197">
        <v>21.94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413.58</v>
      </c>
      <c r="M49" s="197">
        <v>18.38</v>
      </c>
      <c r="N49" s="197">
        <v>17.38</v>
      </c>
      <c r="O49" s="197">
        <v>0</v>
      </c>
      <c r="P49" s="197">
        <v>30.57</v>
      </c>
      <c r="Q49" s="197">
        <v>5.93</v>
      </c>
      <c r="R49" s="197">
        <v>7.3</v>
      </c>
      <c r="S49" s="197">
        <v>7.83</v>
      </c>
      <c r="T49" s="197">
        <v>0</v>
      </c>
      <c r="U49" s="197">
        <v>51.72</v>
      </c>
      <c r="V49" s="197">
        <v>3.38</v>
      </c>
      <c r="W49" s="197">
        <v>11.33</v>
      </c>
      <c r="X49" s="197">
        <v>34.380000000000003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29.77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48.28</v>
      </c>
      <c r="AQ49" s="197">
        <v>21.94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413.58</v>
      </c>
      <c r="M50" s="197">
        <v>18.38</v>
      </c>
      <c r="N50" s="197">
        <v>17.38</v>
      </c>
      <c r="O50" s="197">
        <v>0</v>
      </c>
      <c r="P50" s="197">
        <v>30.57</v>
      </c>
      <c r="Q50" s="197">
        <v>5.93</v>
      </c>
      <c r="R50" s="197">
        <v>7.3</v>
      </c>
      <c r="S50" s="197">
        <v>7.83</v>
      </c>
      <c r="T50" s="197">
        <v>0</v>
      </c>
      <c r="U50" s="197">
        <v>51.72</v>
      </c>
      <c r="V50" s="197">
        <v>3.38</v>
      </c>
      <c r="W50" s="197">
        <v>11.33</v>
      </c>
      <c r="X50" s="197">
        <v>29.72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29.77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48.28</v>
      </c>
      <c r="AQ50" s="197">
        <v>21.94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413.58</v>
      </c>
      <c r="M51" s="197">
        <v>18.38</v>
      </c>
      <c r="N51" s="197">
        <v>17.38</v>
      </c>
      <c r="O51" s="197">
        <v>0</v>
      </c>
      <c r="P51" s="197">
        <v>30.57</v>
      </c>
      <c r="Q51" s="197">
        <v>5.93</v>
      </c>
      <c r="R51" s="197">
        <v>7.3</v>
      </c>
      <c r="S51" s="197">
        <v>7.83</v>
      </c>
      <c r="T51" s="197">
        <v>0</v>
      </c>
      <c r="U51" s="197">
        <v>51.72</v>
      </c>
      <c r="V51" s="197">
        <v>3.38</v>
      </c>
      <c r="W51" s="197">
        <v>11.33</v>
      </c>
      <c r="X51" s="197">
        <v>24.88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29.77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48.28</v>
      </c>
      <c r="AQ51" s="197">
        <v>21.94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413.58</v>
      </c>
      <c r="M52" s="197">
        <v>18.38</v>
      </c>
      <c r="N52" s="197">
        <v>17.38</v>
      </c>
      <c r="O52" s="197">
        <v>0</v>
      </c>
      <c r="P52" s="197">
        <v>30.57</v>
      </c>
      <c r="Q52" s="197">
        <v>5.93</v>
      </c>
      <c r="R52" s="197">
        <v>7.3</v>
      </c>
      <c r="S52" s="197">
        <v>7.83</v>
      </c>
      <c r="T52" s="197">
        <v>0</v>
      </c>
      <c r="U52" s="197">
        <v>51.72</v>
      </c>
      <c r="V52" s="197">
        <v>3.38</v>
      </c>
      <c r="W52" s="197">
        <v>11.33</v>
      </c>
      <c r="X52" s="197">
        <v>24.88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29.77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48.28</v>
      </c>
      <c r="AQ52" s="197">
        <v>21.94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9.0399999999999991</v>
      </c>
      <c r="L53" s="197">
        <v>418.41</v>
      </c>
      <c r="M53" s="197">
        <v>18.38</v>
      </c>
      <c r="N53" s="197">
        <v>17.38</v>
      </c>
      <c r="O53" s="197">
        <v>0</v>
      </c>
      <c r="P53" s="197">
        <v>30.57</v>
      </c>
      <c r="Q53" s="197">
        <v>5.93</v>
      </c>
      <c r="R53" s="197">
        <v>7.3</v>
      </c>
      <c r="S53" s="197">
        <v>7.83</v>
      </c>
      <c r="T53" s="197">
        <v>0</v>
      </c>
      <c r="U53" s="197">
        <v>51.72</v>
      </c>
      <c r="V53" s="197">
        <v>3.38</v>
      </c>
      <c r="W53" s="197">
        <v>11.33</v>
      </c>
      <c r="X53" s="197">
        <v>24.88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29.77</v>
      </c>
      <c r="AF53" s="197">
        <v>0</v>
      </c>
      <c r="AG53" s="197">
        <v>0</v>
      </c>
      <c r="AH53" s="197">
        <v>0</v>
      </c>
      <c r="AI53" s="197">
        <v>66.34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48.28</v>
      </c>
      <c r="AQ53" s="197">
        <v>21.94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9.0399999999999991</v>
      </c>
      <c r="L54" s="197">
        <v>405.85</v>
      </c>
      <c r="M54" s="197">
        <v>18.38</v>
      </c>
      <c r="N54" s="197">
        <v>17.38</v>
      </c>
      <c r="O54" s="197">
        <v>0</v>
      </c>
      <c r="P54" s="197">
        <v>30.57</v>
      </c>
      <c r="Q54" s="197">
        <v>5.93</v>
      </c>
      <c r="R54" s="197">
        <v>7.3</v>
      </c>
      <c r="S54" s="197">
        <v>7.83</v>
      </c>
      <c r="T54" s="197">
        <v>0</v>
      </c>
      <c r="U54" s="197">
        <v>51.72</v>
      </c>
      <c r="V54" s="197">
        <v>3.38</v>
      </c>
      <c r="W54" s="197">
        <v>11.33</v>
      </c>
      <c r="X54" s="197">
        <v>24.88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29.77</v>
      </c>
      <c r="AF54" s="197">
        <v>0</v>
      </c>
      <c r="AG54" s="197">
        <v>0</v>
      </c>
      <c r="AH54" s="197">
        <v>0</v>
      </c>
      <c r="AI54" s="197">
        <v>66.34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48.28</v>
      </c>
      <c r="AQ54" s="197">
        <v>21.94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9.0399999999999991</v>
      </c>
      <c r="L55" s="197">
        <v>345</v>
      </c>
      <c r="M55" s="197">
        <v>18.38</v>
      </c>
      <c r="N55" s="197">
        <v>17.38</v>
      </c>
      <c r="O55" s="197">
        <v>0</v>
      </c>
      <c r="P55" s="197">
        <v>30.57</v>
      </c>
      <c r="Q55" s="197">
        <v>2.85</v>
      </c>
      <c r="R55" s="197">
        <v>7.3</v>
      </c>
      <c r="S55" s="197">
        <v>3.29</v>
      </c>
      <c r="T55" s="197">
        <v>0</v>
      </c>
      <c r="U55" s="197">
        <v>51.72</v>
      </c>
      <c r="V55" s="197">
        <v>3.38</v>
      </c>
      <c r="W55" s="197">
        <v>11.33</v>
      </c>
      <c r="X55" s="197">
        <v>24.88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29.77</v>
      </c>
      <c r="AF55" s="197">
        <v>0</v>
      </c>
      <c r="AG55" s="197">
        <v>0</v>
      </c>
      <c r="AH55" s="197">
        <v>0</v>
      </c>
      <c r="AI55" s="197">
        <v>49.04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48.28</v>
      </c>
      <c r="AQ55" s="197">
        <v>21.94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9.0399999999999991</v>
      </c>
      <c r="L56" s="197">
        <v>304.39</v>
      </c>
      <c r="M56" s="197">
        <v>18.38</v>
      </c>
      <c r="N56" s="197">
        <v>17.38</v>
      </c>
      <c r="O56" s="197">
        <v>0</v>
      </c>
      <c r="P56" s="197">
        <v>30.57</v>
      </c>
      <c r="Q56" s="197">
        <v>0</v>
      </c>
      <c r="R56" s="197">
        <v>7.3</v>
      </c>
      <c r="S56" s="197">
        <v>0</v>
      </c>
      <c r="T56" s="197">
        <v>0</v>
      </c>
      <c r="U56" s="197">
        <v>51.72</v>
      </c>
      <c r="V56" s="197">
        <v>3.38</v>
      </c>
      <c r="W56" s="197">
        <v>11.33</v>
      </c>
      <c r="X56" s="197">
        <v>24.88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29.77</v>
      </c>
      <c r="AF56" s="197">
        <v>0</v>
      </c>
      <c r="AG56" s="197">
        <v>0</v>
      </c>
      <c r="AH56" s="197">
        <v>0</v>
      </c>
      <c r="AI56" s="197">
        <v>49.04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48.28</v>
      </c>
      <c r="AQ56" s="197">
        <v>21.94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</v>
      </c>
      <c r="L57" s="197">
        <v>307.25</v>
      </c>
      <c r="M57" s="197">
        <v>18.38</v>
      </c>
      <c r="N57" s="197">
        <v>17.38</v>
      </c>
      <c r="O57" s="197">
        <v>0</v>
      </c>
      <c r="P57" s="197">
        <v>30.57</v>
      </c>
      <c r="Q57" s="197">
        <v>0</v>
      </c>
      <c r="R57" s="197">
        <v>7.3</v>
      </c>
      <c r="S57" s="197">
        <v>0</v>
      </c>
      <c r="T57" s="197">
        <v>0</v>
      </c>
      <c r="U57" s="197">
        <v>51.72</v>
      </c>
      <c r="V57" s="197">
        <v>3.38</v>
      </c>
      <c r="W57" s="197">
        <v>11.33</v>
      </c>
      <c r="X57" s="197">
        <v>24.88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29</v>
      </c>
      <c r="AF57" s="197">
        <v>0</v>
      </c>
      <c r="AG57" s="197">
        <v>0</v>
      </c>
      <c r="AH57" s="197">
        <v>0</v>
      </c>
      <c r="AI57" s="197">
        <v>49.04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48.28</v>
      </c>
      <c r="AQ57" s="197">
        <v>21.94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9.0399999999999991</v>
      </c>
      <c r="L58" s="197">
        <v>358.78</v>
      </c>
      <c r="M58" s="197">
        <v>18.38</v>
      </c>
      <c r="N58" s="197">
        <v>17.38</v>
      </c>
      <c r="O58" s="197">
        <v>0</v>
      </c>
      <c r="P58" s="197">
        <v>30.57</v>
      </c>
      <c r="Q58" s="197">
        <v>0</v>
      </c>
      <c r="R58" s="197">
        <v>7.3</v>
      </c>
      <c r="S58" s="197">
        <v>0</v>
      </c>
      <c r="T58" s="197">
        <v>0</v>
      </c>
      <c r="U58" s="197">
        <v>51.72</v>
      </c>
      <c r="V58" s="197">
        <v>3.38</v>
      </c>
      <c r="W58" s="197">
        <v>11.33</v>
      </c>
      <c r="X58" s="197">
        <v>24.88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29</v>
      </c>
      <c r="AF58" s="197">
        <v>0</v>
      </c>
      <c r="AG58" s="197">
        <v>0</v>
      </c>
      <c r="AH58" s="197">
        <v>0</v>
      </c>
      <c r="AI58" s="197">
        <v>49.04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48.28</v>
      </c>
      <c r="AQ58" s="197">
        <v>21.94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413.58</v>
      </c>
      <c r="M59" s="197">
        <v>18.38</v>
      </c>
      <c r="N59" s="197">
        <v>17.38</v>
      </c>
      <c r="O59" s="197">
        <v>0</v>
      </c>
      <c r="P59" s="197">
        <v>30.57</v>
      </c>
      <c r="Q59" s="197">
        <v>5.92</v>
      </c>
      <c r="R59" s="197">
        <v>7.3</v>
      </c>
      <c r="S59" s="197">
        <v>7.82</v>
      </c>
      <c r="T59" s="197">
        <v>0</v>
      </c>
      <c r="U59" s="197">
        <v>51.72</v>
      </c>
      <c r="V59" s="197">
        <v>3.38</v>
      </c>
      <c r="W59" s="197">
        <v>11.33</v>
      </c>
      <c r="X59" s="197">
        <v>24.88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29</v>
      </c>
      <c r="AF59" s="197">
        <v>0</v>
      </c>
      <c r="AG59" s="197">
        <v>0</v>
      </c>
      <c r="AH59" s="197">
        <v>0</v>
      </c>
      <c r="AI59" s="197">
        <v>66.34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48.28</v>
      </c>
      <c r="AQ59" s="197">
        <v>21.94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442.56</v>
      </c>
      <c r="M60" s="197">
        <v>18.38</v>
      </c>
      <c r="N60" s="197">
        <v>17.38</v>
      </c>
      <c r="O60" s="197">
        <v>0</v>
      </c>
      <c r="P60" s="197">
        <v>30.57</v>
      </c>
      <c r="Q60" s="197">
        <v>5.92</v>
      </c>
      <c r="R60" s="197">
        <v>7.3</v>
      </c>
      <c r="S60" s="197">
        <v>7.82</v>
      </c>
      <c r="T60" s="197">
        <v>0</v>
      </c>
      <c r="U60" s="197">
        <v>51.72</v>
      </c>
      <c r="V60" s="197">
        <v>3.38</v>
      </c>
      <c r="W60" s="197">
        <v>11.33</v>
      </c>
      <c r="X60" s="197">
        <v>24.88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29</v>
      </c>
      <c r="AF60" s="197">
        <v>0</v>
      </c>
      <c r="AG60" s="197">
        <v>0</v>
      </c>
      <c r="AH60" s="197">
        <v>0</v>
      </c>
      <c r="AI60" s="197">
        <v>66.34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48.28</v>
      </c>
      <c r="AQ60" s="197">
        <v>21.94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442.56</v>
      </c>
      <c r="M61" s="197">
        <v>18.38</v>
      </c>
      <c r="N61" s="197">
        <v>17.38</v>
      </c>
      <c r="O61" s="197">
        <v>0</v>
      </c>
      <c r="P61" s="197">
        <v>30.57</v>
      </c>
      <c r="Q61" s="197">
        <v>5.92</v>
      </c>
      <c r="R61" s="197">
        <v>7.3</v>
      </c>
      <c r="S61" s="197">
        <v>7.83</v>
      </c>
      <c r="T61" s="197">
        <v>0</v>
      </c>
      <c r="U61" s="197">
        <v>51.72</v>
      </c>
      <c r="V61" s="197">
        <v>3.38</v>
      </c>
      <c r="W61" s="197">
        <v>11.33</v>
      </c>
      <c r="X61" s="197">
        <v>24.88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29</v>
      </c>
      <c r="AF61" s="197">
        <v>0</v>
      </c>
      <c r="AG61" s="197">
        <v>0</v>
      </c>
      <c r="AH61" s="197">
        <v>0</v>
      </c>
      <c r="AI61" s="197">
        <v>66.34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48.28</v>
      </c>
      <c r="AQ61" s="197">
        <v>21.94</v>
      </c>
      <c r="AR61" s="197">
        <v>25.6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9.0399999999999991</v>
      </c>
      <c r="L62" s="197">
        <v>483.14</v>
      </c>
      <c r="M62" s="197">
        <v>18.38</v>
      </c>
      <c r="N62" s="197">
        <v>17.38</v>
      </c>
      <c r="O62" s="197">
        <v>0</v>
      </c>
      <c r="P62" s="197">
        <v>30.57</v>
      </c>
      <c r="Q62" s="197">
        <v>5.92</v>
      </c>
      <c r="R62" s="197">
        <v>7.3</v>
      </c>
      <c r="S62" s="197">
        <v>7.83</v>
      </c>
      <c r="T62" s="197">
        <v>0</v>
      </c>
      <c r="U62" s="197">
        <v>51.72</v>
      </c>
      <c r="V62" s="197">
        <v>3.38</v>
      </c>
      <c r="W62" s="197">
        <v>11.33</v>
      </c>
      <c r="X62" s="197">
        <v>24.88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29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48.28</v>
      </c>
      <c r="AQ62" s="197">
        <v>21.94</v>
      </c>
      <c r="AR62" s="197">
        <v>25.6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19.329999999999998</v>
      </c>
      <c r="E63" s="197">
        <v>0</v>
      </c>
      <c r="F63" s="197">
        <v>0</v>
      </c>
      <c r="G63" s="197">
        <v>31.89</v>
      </c>
      <c r="H63" s="197">
        <v>0</v>
      </c>
      <c r="I63" s="197">
        <v>0</v>
      </c>
      <c r="J63" s="197">
        <v>38.65</v>
      </c>
      <c r="K63" s="197">
        <v>9.0399999999999991</v>
      </c>
      <c r="L63" s="197">
        <v>369.19</v>
      </c>
      <c r="M63" s="197">
        <v>18.38</v>
      </c>
      <c r="N63" s="197">
        <v>17.38</v>
      </c>
      <c r="O63" s="197">
        <v>0</v>
      </c>
      <c r="P63" s="197">
        <v>30.57</v>
      </c>
      <c r="Q63" s="197">
        <v>5.92</v>
      </c>
      <c r="R63" s="197">
        <v>7.3</v>
      </c>
      <c r="S63" s="197">
        <v>7.83</v>
      </c>
      <c r="T63" s="197">
        <v>0</v>
      </c>
      <c r="U63" s="197">
        <v>51.72</v>
      </c>
      <c r="V63" s="197">
        <v>3.38</v>
      </c>
      <c r="W63" s="197">
        <v>11.33</v>
      </c>
      <c r="X63" s="197">
        <v>24.88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29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48.28</v>
      </c>
      <c r="AQ63" s="197">
        <v>21.94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32.47</v>
      </c>
      <c r="E64" s="197">
        <v>0</v>
      </c>
      <c r="F64" s="197">
        <v>0</v>
      </c>
      <c r="G64" s="197">
        <v>48.31</v>
      </c>
      <c r="H64" s="197">
        <v>0</v>
      </c>
      <c r="I64" s="197">
        <v>0</v>
      </c>
      <c r="J64" s="197">
        <v>52.38</v>
      </c>
      <c r="K64" s="197">
        <v>9.0399999999999991</v>
      </c>
      <c r="L64" s="197">
        <v>373.53</v>
      </c>
      <c r="M64" s="197">
        <v>18.38</v>
      </c>
      <c r="N64" s="197">
        <v>17.38</v>
      </c>
      <c r="O64" s="197">
        <v>0</v>
      </c>
      <c r="P64" s="197">
        <v>30.57</v>
      </c>
      <c r="Q64" s="197">
        <v>5.92</v>
      </c>
      <c r="R64" s="197">
        <v>7.3</v>
      </c>
      <c r="S64" s="197">
        <v>7.83</v>
      </c>
      <c r="T64" s="197">
        <v>0</v>
      </c>
      <c r="U64" s="197">
        <v>51.72</v>
      </c>
      <c r="V64" s="197">
        <v>3.38</v>
      </c>
      <c r="W64" s="197">
        <v>11.33</v>
      </c>
      <c r="X64" s="197">
        <v>24.88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29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48.28</v>
      </c>
      <c r="AQ64" s="197">
        <v>21.94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32.47</v>
      </c>
      <c r="E65" s="197">
        <v>0</v>
      </c>
      <c r="F65" s="197">
        <v>0</v>
      </c>
      <c r="G65" s="197">
        <v>48.31</v>
      </c>
      <c r="H65" s="197">
        <v>0</v>
      </c>
      <c r="I65" s="197">
        <v>0</v>
      </c>
      <c r="J65" s="197">
        <v>44.21</v>
      </c>
      <c r="K65" s="197">
        <v>9.0399999999999991</v>
      </c>
      <c r="L65" s="197">
        <v>373.53</v>
      </c>
      <c r="M65" s="197">
        <v>18.38</v>
      </c>
      <c r="N65" s="197">
        <v>17.38</v>
      </c>
      <c r="O65" s="197">
        <v>0</v>
      </c>
      <c r="P65" s="197">
        <v>30.57</v>
      </c>
      <c r="Q65" s="197">
        <v>5.92</v>
      </c>
      <c r="R65" s="197">
        <v>7.3</v>
      </c>
      <c r="S65" s="197">
        <v>7.83</v>
      </c>
      <c r="T65" s="197">
        <v>0</v>
      </c>
      <c r="U65" s="197">
        <v>51.72</v>
      </c>
      <c r="V65" s="197">
        <v>3.38</v>
      </c>
      <c r="W65" s="197">
        <v>11.33</v>
      </c>
      <c r="X65" s="197">
        <v>24.88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29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48.28</v>
      </c>
      <c r="AQ65" s="197">
        <v>21.94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32.47</v>
      </c>
      <c r="E66" s="197">
        <v>0</v>
      </c>
      <c r="F66" s="197">
        <v>0</v>
      </c>
      <c r="G66" s="197">
        <v>48.31</v>
      </c>
      <c r="H66" s="197">
        <v>0</v>
      </c>
      <c r="I66" s="197">
        <v>0</v>
      </c>
      <c r="J66" s="197">
        <v>52.38</v>
      </c>
      <c r="K66" s="197">
        <v>9.0399999999999991</v>
      </c>
      <c r="L66" s="197">
        <v>373.53</v>
      </c>
      <c r="M66" s="197">
        <v>18.38</v>
      </c>
      <c r="N66" s="197">
        <v>17.38</v>
      </c>
      <c r="O66" s="197">
        <v>0</v>
      </c>
      <c r="P66" s="197">
        <v>30.57</v>
      </c>
      <c r="Q66" s="197">
        <v>5.92</v>
      </c>
      <c r="R66" s="197">
        <v>7.3</v>
      </c>
      <c r="S66" s="197">
        <v>7.83</v>
      </c>
      <c r="T66" s="197">
        <v>0</v>
      </c>
      <c r="U66" s="197">
        <v>51.72</v>
      </c>
      <c r="V66" s="197">
        <v>3.38</v>
      </c>
      <c r="W66" s="197">
        <v>11.33</v>
      </c>
      <c r="X66" s="197">
        <v>24.88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29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48.28</v>
      </c>
      <c r="AQ66" s="197">
        <v>21.94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48.31</v>
      </c>
      <c r="H67" s="197">
        <v>0</v>
      </c>
      <c r="I67" s="197">
        <v>0</v>
      </c>
      <c r="J67" s="197">
        <v>52.38</v>
      </c>
      <c r="K67" s="197">
        <v>9.0399999999999991</v>
      </c>
      <c r="L67" s="197">
        <v>373.53</v>
      </c>
      <c r="M67" s="197">
        <v>18.38</v>
      </c>
      <c r="N67" s="197">
        <v>17.38</v>
      </c>
      <c r="O67" s="197">
        <v>0</v>
      </c>
      <c r="P67" s="197">
        <v>30.57</v>
      </c>
      <c r="Q67" s="197">
        <v>5.92</v>
      </c>
      <c r="R67" s="197">
        <v>7.3</v>
      </c>
      <c r="S67" s="197">
        <v>7.83</v>
      </c>
      <c r="T67" s="197">
        <v>0</v>
      </c>
      <c r="U67" s="197">
        <v>51.72</v>
      </c>
      <c r="V67" s="197">
        <v>3.38</v>
      </c>
      <c r="W67" s="197">
        <v>11.33</v>
      </c>
      <c r="X67" s="197">
        <v>24.88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29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48.28</v>
      </c>
      <c r="AQ67" s="197">
        <v>21.94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14.13</v>
      </c>
      <c r="E68" s="197">
        <v>0</v>
      </c>
      <c r="F68" s="197">
        <v>0</v>
      </c>
      <c r="G68" s="197">
        <v>48.31</v>
      </c>
      <c r="H68" s="197">
        <v>0</v>
      </c>
      <c r="I68" s="197">
        <v>0</v>
      </c>
      <c r="J68" s="197">
        <v>52.38</v>
      </c>
      <c r="K68" s="197">
        <v>9.0399999999999991</v>
      </c>
      <c r="L68" s="197">
        <v>373.54</v>
      </c>
      <c r="M68" s="197">
        <v>18.38</v>
      </c>
      <c r="N68" s="197">
        <v>17.38</v>
      </c>
      <c r="O68" s="197">
        <v>0</v>
      </c>
      <c r="P68" s="197">
        <v>30.57</v>
      </c>
      <c r="Q68" s="197">
        <v>5.92</v>
      </c>
      <c r="R68" s="197">
        <v>7.3</v>
      </c>
      <c r="S68" s="197">
        <v>7.83</v>
      </c>
      <c r="T68" s="197">
        <v>0</v>
      </c>
      <c r="U68" s="197">
        <v>51.72</v>
      </c>
      <c r="V68" s="197">
        <v>3.38</v>
      </c>
      <c r="W68" s="197">
        <v>11.33</v>
      </c>
      <c r="X68" s="197">
        <v>24.88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29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48.28</v>
      </c>
      <c r="AQ68" s="197">
        <v>21.94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32.47</v>
      </c>
      <c r="E69" s="197">
        <v>0</v>
      </c>
      <c r="F69" s="197">
        <v>0</v>
      </c>
      <c r="G69" s="197">
        <v>48.31</v>
      </c>
      <c r="H69" s="197">
        <v>0</v>
      </c>
      <c r="I69" s="197">
        <v>0</v>
      </c>
      <c r="J69" s="197">
        <v>52.38</v>
      </c>
      <c r="K69" s="197">
        <v>9.0399999999999991</v>
      </c>
      <c r="L69" s="197">
        <v>373.53</v>
      </c>
      <c r="M69" s="197">
        <v>18.38</v>
      </c>
      <c r="N69" s="197">
        <v>17.38</v>
      </c>
      <c r="O69" s="197">
        <v>0</v>
      </c>
      <c r="P69" s="197">
        <v>30.57</v>
      </c>
      <c r="Q69" s="197">
        <v>5.92</v>
      </c>
      <c r="R69" s="197">
        <v>7.3</v>
      </c>
      <c r="S69" s="197">
        <v>7.83</v>
      </c>
      <c r="T69" s="197">
        <v>0</v>
      </c>
      <c r="U69" s="197">
        <v>51.72</v>
      </c>
      <c r="V69" s="197">
        <v>3.38</v>
      </c>
      <c r="W69" s="197">
        <v>11.33</v>
      </c>
      <c r="X69" s="197">
        <v>24.88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29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48.28</v>
      </c>
      <c r="AQ69" s="197">
        <v>21.94</v>
      </c>
      <c r="AR69" s="197">
        <v>23.7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32.47</v>
      </c>
      <c r="E70" s="197">
        <v>0</v>
      </c>
      <c r="F70" s="197">
        <v>0</v>
      </c>
      <c r="G70" s="197">
        <v>48.31</v>
      </c>
      <c r="H70" s="197">
        <v>0</v>
      </c>
      <c r="I70" s="197">
        <v>0</v>
      </c>
      <c r="J70" s="197">
        <v>52.38</v>
      </c>
      <c r="K70" s="197">
        <v>9.0399999999999991</v>
      </c>
      <c r="L70" s="197">
        <v>373.53</v>
      </c>
      <c r="M70" s="197">
        <v>18.38</v>
      </c>
      <c r="N70" s="197">
        <v>17.38</v>
      </c>
      <c r="O70" s="197">
        <v>0</v>
      </c>
      <c r="P70" s="197">
        <v>30.57</v>
      </c>
      <c r="Q70" s="197">
        <v>5.92</v>
      </c>
      <c r="R70" s="197">
        <v>7.3</v>
      </c>
      <c r="S70" s="197">
        <v>7.83</v>
      </c>
      <c r="T70" s="197">
        <v>0</v>
      </c>
      <c r="U70" s="197">
        <v>51.72</v>
      </c>
      <c r="V70" s="197">
        <v>3.38</v>
      </c>
      <c r="W70" s="197">
        <v>11.33</v>
      </c>
      <c r="X70" s="197">
        <v>24.88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29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48.28</v>
      </c>
      <c r="AQ70" s="197">
        <v>21.94</v>
      </c>
      <c r="AR70" s="197">
        <v>23.7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32.47</v>
      </c>
      <c r="E71" s="197">
        <v>0</v>
      </c>
      <c r="F71" s="197">
        <v>0</v>
      </c>
      <c r="G71" s="197">
        <v>48.31</v>
      </c>
      <c r="H71" s="197">
        <v>0</v>
      </c>
      <c r="I71" s="197">
        <v>0</v>
      </c>
      <c r="J71" s="197">
        <v>52.38</v>
      </c>
      <c r="K71" s="197">
        <v>9.0399999999999991</v>
      </c>
      <c r="L71" s="197">
        <v>373.52</v>
      </c>
      <c r="M71" s="197">
        <v>18.38</v>
      </c>
      <c r="N71" s="197">
        <v>17.38</v>
      </c>
      <c r="O71" s="197">
        <v>0</v>
      </c>
      <c r="P71" s="197">
        <v>30.57</v>
      </c>
      <c r="Q71" s="197">
        <v>5.92</v>
      </c>
      <c r="R71" s="197">
        <v>7.3</v>
      </c>
      <c r="S71" s="197">
        <v>7.83</v>
      </c>
      <c r="T71" s="197">
        <v>0</v>
      </c>
      <c r="U71" s="197">
        <v>51.72</v>
      </c>
      <c r="V71" s="197">
        <v>3.38</v>
      </c>
      <c r="W71" s="197">
        <v>11.33</v>
      </c>
      <c r="X71" s="197">
        <v>24.88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29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48.28</v>
      </c>
      <c r="AQ71" s="197">
        <v>21.94</v>
      </c>
      <c r="AR71" s="197">
        <v>21.24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32.47</v>
      </c>
      <c r="E72" s="197">
        <v>0</v>
      </c>
      <c r="F72" s="197">
        <v>0</v>
      </c>
      <c r="G72" s="197">
        <v>48.31</v>
      </c>
      <c r="H72" s="197">
        <v>0</v>
      </c>
      <c r="I72" s="197">
        <v>0</v>
      </c>
      <c r="J72" s="197">
        <v>52.38</v>
      </c>
      <c r="K72" s="197">
        <v>9.0399999999999991</v>
      </c>
      <c r="L72" s="197">
        <v>373.53</v>
      </c>
      <c r="M72" s="197">
        <v>18.38</v>
      </c>
      <c r="N72" s="197">
        <v>17.38</v>
      </c>
      <c r="O72" s="197">
        <v>0</v>
      </c>
      <c r="P72" s="197">
        <v>30.57</v>
      </c>
      <c r="Q72" s="197">
        <v>5.92</v>
      </c>
      <c r="R72" s="197">
        <v>7.3</v>
      </c>
      <c r="S72" s="197">
        <v>7.83</v>
      </c>
      <c r="T72" s="197">
        <v>0</v>
      </c>
      <c r="U72" s="197">
        <v>51.72</v>
      </c>
      <c r="V72" s="197">
        <v>3.38</v>
      </c>
      <c r="W72" s="197">
        <v>11.33</v>
      </c>
      <c r="X72" s="197">
        <v>24.88</v>
      </c>
      <c r="Y72" s="197">
        <v>0</v>
      </c>
      <c r="Z72">
        <v>0</v>
      </c>
      <c r="AA72" s="197">
        <v>8.64</v>
      </c>
      <c r="AB72" s="197">
        <v>0</v>
      </c>
      <c r="AC72" s="197">
        <v>0</v>
      </c>
      <c r="AD72" s="197">
        <v>0</v>
      </c>
      <c r="AE72" s="197">
        <v>26.66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48.28</v>
      </c>
      <c r="AQ72" s="197">
        <v>21.94</v>
      </c>
      <c r="AR72" s="197">
        <v>12.79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32.47</v>
      </c>
      <c r="E73" s="197">
        <v>0</v>
      </c>
      <c r="F73" s="197">
        <v>0</v>
      </c>
      <c r="G73" s="197">
        <v>57.97</v>
      </c>
      <c r="H73" s="197">
        <v>0</v>
      </c>
      <c r="I73" s="197">
        <v>0</v>
      </c>
      <c r="J73" s="197">
        <v>71.709999999999994</v>
      </c>
      <c r="K73" s="197">
        <v>9.0399999999999991</v>
      </c>
      <c r="L73" s="197">
        <v>373.53</v>
      </c>
      <c r="M73" s="197">
        <v>18.38</v>
      </c>
      <c r="N73" s="197">
        <v>17.38</v>
      </c>
      <c r="O73" s="197">
        <v>0</v>
      </c>
      <c r="P73" s="197">
        <v>30.57</v>
      </c>
      <c r="Q73" s="197">
        <v>5.92</v>
      </c>
      <c r="R73" s="197">
        <v>7.3</v>
      </c>
      <c r="S73" s="197">
        <v>7.83</v>
      </c>
      <c r="T73" s="197">
        <v>0</v>
      </c>
      <c r="U73" s="197">
        <v>51.72</v>
      </c>
      <c r="V73" s="197">
        <v>3.38</v>
      </c>
      <c r="W73" s="197">
        <v>11.33</v>
      </c>
      <c r="X73" s="197">
        <v>24.88</v>
      </c>
      <c r="Y73" s="197">
        <v>0</v>
      </c>
      <c r="Z73">
        <v>0</v>
      </c>
      <c r="AA73" s="197">
        <v>8.3800000000000008</v>
      </c>
      <c r="AB73" s="197">
        <v>0</v>
      </c>
      <c r="AC73" s="197">
        <v>0</v>
      </c>
      <c r="AD73" s="197">
        <v>0</v>
      </c>
      <c r="AE73" s="197">
        <v>26.66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48.28</v>
      </c>
      <c r="AQ73" s="197">
        <v>21.94</v>
      </c>
      <c r="AR73" s="197">
        <v>6.17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32.47</v>
      </c>
      <c r="E74" s="197">
        <v>0</v>
      </c>
      <c r="F74" s="197">
        <v>0</v>
      </c>
      <c r="G74" s="197">
        <v>57.97</v>
      </c>
      <c r="H74" s="197">
        <v>0</v>
      </c>
      <c r="I74" s="197">
        <v>0</v>
      </c>
      <c r="J74" s="197">
        <v>71.709999999999994</v>
      </c>
      <c r="K74" s="197">
        <v>9.0399999999999991</v>
      </c>
      <c r="L74" s="197">
        <v>373.53</v>
      </c>
      <c r="M74" s="197">
        <v>18.38</v>
      </c>
      <c r="N74" s="197">
        <v>17.38</v>
      </c>
      <c r="O74" s="197">
        <v>0</v>
      </c>
      <c r="P74" s="197">
        <v>30.57</v>
      </c>
      <c r="Q74" s="197">
        <v>5.92</v>
      </c>
      <c r="R74" s="197">
        <v>7.3</v>
      </c>
      <c r="S74" s="197">
        <v>7.83</v>
      </c>
      <c r="T74" s="197">
        <v>0</v>
      </c>
      <c r="U74" s="197">
        <v>51.72</v>
      </c>
      <c r="V74" s="197">
        <v>3.38</v>
      </c>
      <c r="W74" s="197">
        <v>11.33</v>
      </c>
      <c r="X74" s="197">
        <v>24.88</v>
      </c>
      <c r="Y74" s="197">
        <v>0</v>
      </c>
      <c r="Z74">
        <v>0</v>
      </c>
      <c r="AA74" s="197">
        <v>8.3800000000000008</v>
      </c>
      <c r="AB74" s="197">
        <v>0</v>
      </c>
      <c r="AC74" s="197">
        <v>0</v>
      </c>
      <c r="AD74" s="197">
        <v>0</v>
      </c>
      <c r="AE74" s="197">
        <v>26.66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48.28</v>
      </c>
      <c r="AQ74" s="197">
        <v>21.94</v>
      </c>
      <c r="AR74" s="197">
        <v>1.37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32.47</v>
      </c>
      <c r="E75" s="197">
        <v>0</v>
      </c>
      <c r="F75" s="197">
        <v>0</v>
      </c>
      <c r="G75" s="197">
        <v>77.819999999999993</v>
      </c>
      <c r="H75" s="197">
        <v>0</v>
      </c>
      <c r="I75" s="197">
        <v>0</v>
      </c>
      <c r="J75" s="197">
        <v>57.89</v>
      </c>
      <c r="K75" s="197">
        <v>9.0399999999999991</v>
      </c>
      <c r="L75" s="197">
        <v>373.53</v>
      </c>
      <c r="M75" s="197">
        <v>18.38</v>
      </c>
      <c r="N75" s="197">
        <v>17.38</v>
      </c>
      <c r="O75" s="197">
        <v>0</v>
      </c>
      <c r="P75" s="197">
        <v>30.57</v>
      </c>
      <c r="Q75" s="197">
        <v>5.92</v>
      </c>
      <c r="R75" s="197">
        <v>7.3</v>
      </c>
      <c r="S75" s="197">
        <v>7.83</v>
      </c>
      <c r="T75" s="197">
        <v>0</v>
      </c>
      <c r="U75" s="197">
        <v>51.72</v>
      </c>
      <c r="V75" s="197">
        <v>3.38</v>
      </c>
      <c r="W75" s="197">
        <v>11.33</v>
      </c>
      <c r="X75" s="197">
        <v>24.88</v>
      </c>
      <c r="Y75" s="197">
        <v>0</v>
      </c>
      <c r="Z75">
        <v>0</v>
      </c>
      <c r="AA75" s="197">
        <v>8.3800000000000008</v>
      </c>
      <c r="AB75" s="197">
        <v>0</v>
      </c>
      <c r="AC75" s="197">
        <v>0</v>
      </c>
      <c r="AD75" s="197">
        <v>0</v>
      </c>
      <c r="AE75" s="197">
        <v>26.66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48.28</v>
      </c>
      <c r="AQ75" s="197">
        <v>21.94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32.47</v>
      </c>
      <c r="E76" s="197">
        <v>0</v>
      </c>
      <c r="F76" s="197">
        <v>0</v>
      </c>
      <c r="G76" s="197">
        <v>79.989999999999995</v>
      </c>
      <c r="H76" s="197">
        <v>0</v>
      </c>
      <c r="I76" s="197">
        <v>0</v>
      </c>
      <c r="J76" s="197">
        <v>91.59</v>
      </c>
      <c r="K76" s="197">
        <v>9.0399999999999991</v>
      </c>
      <c r="L76" s="197">
        <v>373.53</v>
      </c>
      <c r="M76" s="197">
        <v>18.38</v>
      </c>
      <c r="N76" s="197">
        <v>17.38</v>
      </c>
      <c r="O76" s="197">
        <v>0</v>
      </c>
      <c r="P76" s="197">
        <v>30.57</v>
      </c>
      <c r="Q76" s="197">
        <v>5.92</v>
      </c>
      <c r="R76" s="197">
        <v>7.3</v>
      </c>
      <c r="S76" s="197">
        <v>7.83</v>
      </c>
      <c r="T76" s="197">
        <v>0</v>
      </c>
      <c r="U76" s="197">
        <v>51.72</v>
      </c>
      <c r="V76" s="197">
        <v>3.38</v>
      </c>
      <c r="W76" s="197">
        <v>11.33</v>
      </c>
      <c r="X76" s="197">
        <v>24.88</v>
      </c>
      <c r="Y76" s="197">
        <v>0</v>
      </c>
      <c r="Z76">
        <v>0</v>
      </c>
      <c r="AA76" s="197">
        <v>8.3800000000000008</v>
      </c>
      <c r="AB76" s="197">
        <v>0</v>
      </c>
      <c r="AC76" s="197">
        <v>0</v>
      </c>
      <c r="AD76" s="197">
        <v>0</v>
      </c>
      <c r="AE76" s="197">
        <v>26.66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48.28</v>
      </c>
      <c r="AQ76" s="197">
        <v>21.94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52.47</v>
      </c>
      <c r="E77" s="197">
        <v>0</v>
      </c>
      <c r="F77" s="197">
        <v>0</v>
      </c>
      <c r="G77" s="197">
        <v>79.989999999999995</v>
      </c>
      <c r="H77" s="197">
        <v>0</v>
      </c>
      <c r="I77" s="197">
        <v>0</v>
      </c>
      <c r="J77" s="197">
        <v>91.59</v>
      </c>
      <c r="K77" s="197">
        <v>9.0399999999999991</v>
      </c>
      <c r="L77" s="197">
        <v>373.53</v>
      </c>
      <c r="M77" s="197">
        <v>18.38</v>
      </c>
      <c r="N77" s="197">
        <v>17.38</v>
      </c>
      <c r="O77" s="197">
        <v>0</v>
      </c>
      <c r="P77" s="197">
        <v>30.57</v>
      </c>
      <c r="Q77" s="197">
        <v>5.92</v>
      </c>
      <c r="R77" s="197">
        <v>7.3</v>
      </c>
      <c r="S77" s="197">
        <v>7.83</v>
      </c>
      <c r="T77" s="197">
        <v>0</v>
      </c>
      <c r="U77" s="197">
        <v>51.72</v>
      </c>
      <c r="V77" s="197">
        <v>3.38</v>
      </c>
      <c r="W77" s="197">
        <v>11.33</v>
      </c>
      <c r="X77" s="197">
        <v>24.88</v>
      </c>
      <c r="Y77" s="197">
        <v>0</v>
      </c>
      <c r="Z77">
        <v>0</v>
      </c>
      <c r="AA77" s="197">
        <v>8.3800000000000008</v>
      </c>
      <c r="AB77" s="197">
        <v>0</v>
      </c>
      <c r="AC77" s="197">
        <v>0</v>
      </c>
      <c r="AD77" s="197">
        <v>0</v>
      </c>
      <c r="AE77" s="197">
        <v>26.33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48.28</v>
      </c>
      <c r="AQ77" s="197">
        <v>21.94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72.47</v>
      </c>
      <c r="E78" s="197">
        <v>0</v>
      </c>
      <c r="F78" s="197">
        <v>0</v>
      </c>
      <c r="G78" s="197">
        <v>49.99</v>
      </c>
      <c r="H78" s="197">
        <v>0</v>
      </c>
      <c r="I78" s="197">
        <v>0</v>
      </c>
      <c r="J78" s="197">
        <v>91.59</v>
      </c>
      <c r="K78" s="197">
        <v>9.0399999999999991</v>
      </c>
      <c r="L78" s="197">
        <v>373.53</v>
      </c>
      <c r="M78" s="197">
        <v>18.38</v>
      </c>
      <c r="N78" s="197">
        <v>17.38</v>
      </c>
      <c r="O78" s="197">
        <v>0</v>
      </c>
      <c r="P78" s="197">
        <v>30.57</v>
      </c>
      <c r="Q78" s="197">
        <v>5.92</v>
      </c>
      <c r="R78" s="197">
        <v>7.3</v>
      </c>
      <c r="S78" s="197">
        <v>7.83</v>
      </c>
      <c r="T78" s="197">
        <v>0</v>
      </c>
      <c r="U78" s="197">
        <v>51.72</v>
      </c>
      <c r="V78" s="197">
        <v>3.38</v>
      </c>
      <c r="W78" s="197">
        <v>11.33</v>
      </c>
      <c r="X78" s="197">
        <v>24.88</v>
      </c>
      <c r="Y78" s="197">
        <v>0</v>
      </c>
      <c r="Z78">
        <v>0</v>
      </c>
      <c r="AA78" s="197">
        <v>8.3800000000000008</v>
      </c>
      <c r="AB78" s="197">
        <v>0</v>
      </c>
      <c r="AC78" s="197">
        <v>0</v>
      </c>
      <c r="AD78" s="197">
        <v>0</v>
      </c>
      <c r="AE78" s="197">
        <v>26.33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48.28</v>
      </c>
      <c r="AQ78" s="197">
        <v>21.94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72.47</v>
      </c>
      <c r="E79" s="197">
        <v>0</v>
      </c>
      <c r="F79" s="197">
        <v>0</v>
      </c>
      <c r="G79" s="197">
        <v>49.99</v>
      </c>
      <c r="H79" s="197">
        <v>0</v>
      </c>
      <c r="I79" s="197">
        <v>0</v>
      </c>
      <c r="J79" s="197">
        <v>91.59</v>
      </c>
      <c r="K79" s="197">
        <v>9.0399999999999991</v>
      </c>
      <c r="L79" s="197">
        <v>373.53</v>
      </c>
      <c r="M79" s="197">
        <v>18.38</v>
      </c>
      <c r="N79" s="197">
        <v>17.38</v>
      </c>
      <c r="O79" s="197">
        <v>0</v>
      </c>
      <c r="P79" s="197">
        <v>30.57</v>
      </c>
      <c r="Q79" s="197">
        <v>5.92</v>
      </c>
      <c r="R79" s="197">
        <v>7.3</v>
      </c>
      <c r="S79" s="197">
        <v>7.83</v>
      </c>
      <c r="T79" s="197">
        <v>0</v>
      </c>
      <c r="U79" s="197">
        <v>51.72</v>
      </c>
      <c r="V79" s="197">
        <v>3.38</v>
      </c>
      <c r="W79" s="197">
        <v>11.33</v>
      </c>
      <c r="X79" s="197">
        <v>24.88</v>
      </c>
      <c r="Y79" s="197">
        <v>0</v>
      </c>
      <c r="Z79">
        <v>0</v>
      </c>
      <c r="AA79" s="197">
        <v>8.3800000000000008</v>
      </c>
      <c r="AB79" s="197">
        <v>0</v>
      </c>
      <c r="AC79" s="197">
        <v>0</v>
      </c>
      <c r="AD79" s="197">
        <v>0</v>
      </c>
      <c r="AE79" s="197">
        <v>26.33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48.28</v>
      </c>
      <c r="AQ79" s="197">
        <v>21.94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50.31</v>
      </c>
      <c r="E80" s="197">
        <v>0</v>
      </c>
      <c r="F80" s="197">
        <v>0</v>
      </c>
      <c r="G80" s="197">
        <v>57.97</v>
      </c>
      <c r="H80" s="197">
        <v>0</v>
      </c>
      <c r="I80" s="197">
        <v>0</v>
      </c>
      <c r="J80" s="197">
        <v>33.42</v>
      </c>
      <c r="K80" s="197">
        <v>9.0399999999999991</v>
      </c>
      <c r="L80" s="197">
        <v>373.53</v>
      </c>
      <c r="M80" s="197">
        <v>18.38</v>
      </c>
      <c r="N80" s="197">
        <v>17.38</v>
      </c>
      <c r="O80" s="197">
        <v>0</v>
      </c>
      <c r="P80" s="197">
        <v>30.57</v>
      </c>
      <c r="Q80" s="197">
        <v>5.92</v>
      </c>
      <c r="R80" s="197">
        <v>7.3</v>
      </c>
      <c r="S80" s="197">
        <v>7.83</v>
      </c>
      <c r="T80" s="197">
        <v>0</v>
      </c>
      <c r="U80" s="197">
        <v>51.72</v>
      </c>
      <c r="V80" s="197">
        <v>3.38</v>
      </c>
      <c r="W80" s="197">
        <v>11.33</v>
      </c>
      <c r="X80" s="197">
        <v>24.88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29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48.28</v>
      </c>
      <c r="AQ80" s="197">
        <v>21.94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40.31</v>
      </c>
      <c r="E81" s="197">
        <v>0</v>
      </c>
      <c r="F81" s="197">
        <v>0</v>
      </c>
      <c r="G81" s="197">
        <v>48.31</v>
      </c>
      <c r="H81" s="197">
        <v>0</v>
      </c>
      <c r="I81" s="197">
        <v>0</v>
      </c>
      <c r="J81" s="197">
        <v>24.21</v>
      </c>
      <c r="K81" s="197">
        <v>9.0399999999999991</v>
      </c>
      <c r="L81" s="197">
        <v>373.53</v>
      </c>
      <c r="M81" s="197">
        <v>18.38</v>
      </c>
      <c r="N81" s="197">
        <v>17.38</v>
      </c>
      <c r="O81" s="197">
        <v>0</v>
      </c>
      <c r="P81" s="197">
        <v>30.57</v>
      </c>
      <c r="Q81" s="197">
        <v>5.92</v>
      </c>
      <c r="R81" s="197">
        <v>7.3</v>
      </c>
      <c r="S81" s="197">
        <v>7.83</v>
      </c>
      <c r="T81" s="197">
        <v>0</v>
      </c>
      <c r="U81" s="197">
        <v>51.72</v>
      </c>
      <c r="V81" s="197">
        <v>3.38</v>
      </c>
      <c r="W81" s="197">
        <v>11.33</v>
      </c>
      <c r="X81" s="197">
        <v>24.88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29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48.28</v>
      </c>
      <c r="AQ81" s="197">
        <v>21.94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39.96</v>
      </c>
      <c r="E82" s="197">
        <v>0</v>
      </c>
      <c r="F82" s="197">
        <v>0</v>
      </c>
      <c r="G82" s="197">
        <v>48.31</v>
      </c>
      <c r="H82" s="197">
        <v>0</v>
      </c>
      <c r="I82" s="197">
        <v>0</v>
      </c>
      <c r="J82" s="197">
        <v>23.39</v>
      </c>
      <c r="K82" s="197">
        <v>9.0399999999999991</v>
      </c>
      <c r="L82" s="197">
        <v>373.53</v>
      </c>
      <c r="M82" s="197">
        <v>18.38</v>
      </c>
      <c r="N82" s="197">
        <v>17.38</v>
      </c>
      <c r="O82" s="197">
        <v>0</v>
      </c>
      <c r="P82" s="197">
        <v>30.57</v>
      </c>
      <c r="Q82" s="197">
        <v>5.92</v>
      </c>
      <c r="R82" s="197">
        <v>7.3</v>
      </c>
      <c r="S82" s="197">
        <v>7.83</v>
      </c>
      <c r="T82" s="197">
        <v>0</v>
      </c>
      <c r="U82" s="197">
        <v>51.72</v>
      </c>
      <c r="V82" s="197">
        <v>3.38</v>
      </c>
      <c r="W82" s="197">
        <v>11.33</v>
      </c>
      <c r="X82" s="197">
        <v>24.88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29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48.28</v>
      </c>
      <c r="AQ82" s="197">
        <v>21.94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10.31</v>
      </c>
      <c r="E83" s="197">
        <v>0</v>
      </c>
      <c r="F83" s="197">
        <v>0</v>
      </c>
      <c r="G83" s="197">
        <v>19.32</v>
      </c>
      <c r="H83" s="197">
        <v>0</v>
      </c>
      <c r="I83" s="197">
        <v>0</v>
      </c>
      <c r="J83" s="197">
        <v>23.39</v>
      </c>
      <c r="K83" s="197">
        <v>9.0399999999999991</v>
      </c>
      <c r="L83" s="197">
        <v>373.53</v>
      </c>
      <c r="M83" s="197">
        <v>18.38</v>
      </c>
      <c r="N83" s="197">
        <v>17.38</v>
      </c>
      <c r="O83" s="197">
        <v>0</v>
      </c>
      <c r="P83" s="197">
        <v>30.57</v>
      </c>
      <c r="Q83" s="197">
        <v>5.92</v>
      </c>
      <c r="R83" s="197">
        <v>7.3</v>
      </c>
      <c r="S83" s="197">
        <v>7.83</v>
      </c>
      <c r="T83" s="197">
        <v>0</v>
      </c>
      <c r="U83" s="197">
        <v>51.72</v>
      </c>
      <c r="V83" s="197">
        <v>3.38</v>
      </c>
      <c r="W83" s="197">
        <v>11.33</v>
      </c>
      <c r="X83" s="197">
        <v>24.88</v>
      </c>
      <c r="Y83" s="197">
        <v>0</v>
      </c>
      <c r="Z83">
        <v>0</v>
      </c>
      <c r="AA83" s="197">
        <v>8.84</v>
      </c>
      <c r="AB83" s="197">
        <v>0</v>
      </c>
      <c r="AC83" s="197">
        <v>0</v>
      </c>
      <c r="AD83" s="197">
        <v>0</v>
      </c>
      <c r="AE83" s="197">
        <v>29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48.28</v>
      </c>
      <c r="AQ83" s="197">
        <v>21.94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9.9600000000000009</v>
      </c>
      <c r="E84" s="197">
        <v>0</v>
      </c>
      <c r="F84" s="197">
        <v>0</v>
      </c>
      <c r="G84" s="197">
        <v>19.32</v>
      </c>
      <c r="H84" s="197">
        <v>0</v>
      </c>
      <c r="I84" s="197">
        <v>0</v>
      </c>
      <c r="J84" s="197">
        <v>23.39</v>
      </c>
      <c r="K84" s="197">
        <v>9.0399999999999991</v>
      </c>
      <c r="L84" s="197">
        <v>373.53</v>
      </c>
      <c r="M84" s="197">
        <v>18.38</v>
      </c>
      <c r="N84" s="197">
        <v>17.38</v>
      </c>
      <c r="O84" s="197">
        <v>0</v>
      </c>
      <c r="P84" s="197">
        <v>30.57</v>
      </c>
      <c r="Q84" s="197">
        <v>5.92</v>
      </c>
      <c r="R84" s="197">
        <v>7.3</v>
      </c>
      <c r="S84" s="197">
        <v>7.83</v>
      </c>
      <c r="T84" s="197">
        <v>0</v>
      </c>
      <c r="U84" s="197">
        <v>51.72</v>
      </c>
      <c r="V84" s="197">
        <v>3.38</v>
      </c>
      <c r="W84" s="197">
        <v>11.33</v>
      </c>
      <c r="X84" s="197">
        <v>24.88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29.23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48.28</v>
      </c>
      <c r="AQ84" s="197">
        <v>21.94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9.9600000000000009</v>
      </c>
      <c r="E85" s="197">
        <v>0</v>
      </c>
      <c r="F85" s="197">
        <v>0</v>
      </c>
      <c r="G85" s="197">
        <v>19.32</v>
      </c>
      <c r="H85" s="197">
        <v>0</v>
      </c>
      <c r="I85" s="197">
        <v>0</v>
      </c>
      <c r="J85" s="197">
        <v>23.39</v>
      </c>
      <c r="K85" s="197">
        <v>9.0399999999999991</v>
      </c>
      <c r="L85" s="197">
        <v>373.53</v>
      </c>
      <c r="M85" s="197">
        <v>18.38</v>
      </c>
      <c r="N85" s="197">
        <v>17.38</v>
      </c>
      <c r="O85" s="197">
        <v>0</v>
      </c>
      <c r="P85" s="197">
        <v>30.57</v>
      </c>
      <c r="Q85" s="197">
        <v>5.92</v>
      </c>
      <c r="R85" s="197">
        <v>7.3</v>
      </c>
      <c r="S85" s="197">
        <v>7.83</v>
      </c>
      <c r="T85" s="197">
        <v>0</v>
      </c>
      <c r="U85" s="197">
        <v>51.72</v>
      </c>
      <c r="V85" s="197">
        <v>3.38</v>
      </c>
      <c r="W85" s="197">
        <v>11.33</v>
      </c>
      <c r="X85" s="197">
        <v>24.88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29.23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48.28</v>
      </c>
      <c r="AQ85" s="197">
        <v>21.94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9.9600000000000009</v>
      </c>
      <c r="E86" s="197">
        <v>0</v>
      </c>
      <c r="F86" s="197">
        <v>0</v>
      </c>
      <c r="G86" s="197">
        <v>19.32</v>
      </c>
      <c r="H86" s="197">
        <v>0</v>
      </c>
      <c r="I86" s="197">
        <v>0</v>
      </c>
      <c r="J86" s="197">
        <v>23.39</v>
      </c>
      <c r="K86" s="197">
        <v>9.0399999999999991</v>
      </c>
      <c r="L86" s="197">
        <v>373.53</v>
      </c>
      <c r="M86" s="197">
        <v>18.38</v>
      </c>
      <c r="N86" s="197">
        <v>17.38</v>
      </c>
      <c r="O86" s="197">
        <v>0</v>
      </c>
      <c r="P86" s="197">
        <v>30.57</v>
      </c>
      <c r="Q86" s="197">
        <v>5.92</v>
      </c>
      <c r="R86" s="197">
        <v>7.3</v>
      </c>
      <c r="S86" s="197">
        <v>7.83</v>
      </c>
      <c r="T86" s="197">
        <v>0</v>
      </c>
      <c r="U86" s="197">
        <v>51.72</v>
      </c>
      <c r="V86" s="197">
        <v>3.38</v>
      </c>
      <c r="W86" s="197">
        <v>11.33</v>
      </c>
      <c r="X86" s="197">
        <v>24.88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29.23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48.28</v>
      </c>
      <c r="AQ86" s="197">
        <v>21.94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9.9600000000000009</v>
      </c>
      <c r="E87" s="197">
        <v>0</v>
      </c>
      <c r="F87" s="197">
        <v>0</v>
      </c>
      <c r="G87" s="197">
        <v>19.32</v>
      </c>
      <c r="H87" s="197">
        <v>0</v>
      </c>
      <c r="I87" s="197">
        <v>0</v>
      </c>
      <c r="J87" s="197">
        <v>23.39</v>
      </c>
      <c r="K87" s="197">
        <v>9.0399999999999991</v>
      </c>
      <c r="L87" s="197">
        <v>373.53</v>
      </c>
      <c r="M87" s="197">
        <v>18.38</v>
      </c>
      <c r="N87" s="197">
        <v>17.38</v>
      </c>
      <c r="O87" s="197">
        <v>0</v>
      </c>
      <c r="P87" s="197">
        <v>30.57</v>
      </c>
      <c r="Q87" s="197">
        <v>5.92</v>
      </c>
      <c r="R87" s="197">
        <v>7.3</v>
      </c>
      <c r="S87" s="197">
        <v>7.83</v>
      </c>
      <c r="T87" s="197">
        <v>0</v>
      </c>
      <c r="U87" s="197">
        <v>51.72</v>
      </c>
      <c r="V87" s="197">
        <v>3.38</v>
      </c>
      <c r="W87" s="197">
        <v>11.33</v>
      </c>
      <c r="X87" s="197">
        <v>24.88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29.23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48.28</v>
      </c>
      <c r="AQ87" s="197">
        <v>21.94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9.9600000000000009</v>
      </c>
      <c r="E88" s="197">
        <v>0</v>
      </c>
      <c r="F88" s="197">
        <v>0</v>
      </c>
      <c r="G88" s="197">
        <v>19.32</v>
      </c>
      <c r="H88" s="197">
        <v>0</v>
      </c>
      <c r="I88" s="197">
        <v>0</v>
      </c>
      <c r="J88" s="197">
        <v>23.39</v>
      </c>
      <c r="K88" s="197">
        <v>9.0399999999999991</v>
      </c>
      <c r="L88" s="197">
        <v>373.53</v>
      </c>
      <c r="M88" s="197">
        <v>18.38</v>
      </c>
      <c r="N88" s="197">
        <v>17.38</v>
      </c>
      <c r="O88" s="197">
        <v>0</v>
      </c>
      <c r="P88" s="197">
        <v>30.57</v>
      </c>
      <c r="Q88" s="197">
        <v>5.92</v>
      </c>
      <c r="R88" s="197">
        <v>7.3</v>
      </c>
      <c r="S88" s="197">
        <v>7.83</v>
      </c>
      <c r="T88" s="197">
        <v>0</v>
      </c>
      <c r="U88" s="197">
        <v>51.72</v>
      </c>
      <c r="V88" s="197">
        <v>3.38</v>
      </c>
      <c r="W88" s="197">
        <v>11.33</v>
      </c>
      <c r="X88" s="197">
        <v>24.88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29.23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48.28</v>
      </c>
      <c r="AQ88" s="197">
        <v>21.94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9.9600000000000009</v>
      </c>
      <c r="E89" s="197">
        <v>0</v>
      </c>
      <c r="F89" s="197">
        <v>0</v>
      </c>
      <c r="G89" s="197">
        <v>19.32</v>
      </c>
      <c r="H89" s="197">
        <v>0</v>
      </c>
      <c r="I89" s="197">
        <v>0</v>
      </c>
      <c r="J89" s="197">
        <v>23.39</v>
      </c>
      <c r="K89" s="197">
        <v>9.0399999999999991</v>
      </c>
      <c r="L89" s="197">
        <v>373.53</v>
      </c>
      <c r="M89" s="197">
        <v>18.38</v>
      </c>
      <c r="N89" s="197">
        <v>17.38</v>
      </c>
      <c r="O89" s="197">
        <v>0</v>
      </c>
      <c r="P89" s="197">
        <v>30.57</v>
      </c>
      <c r="Q89" s="197">
        <v>5.92</v>
      </c>
      <c r="R89" s="197">
        <v>7.3</v>
      </c>
      <c r="S89" s="197">
        <v>7.83</v>
      </c>
      <c r="T89" s="197">
        <v>0</v>
      </c>
      <c r="U89" s="197">
        <v>51.72</v>
      </c>
      <c r="V89" s="197">
        <v>3.38</v>
      </c>
      <c r="W89" s="197">
        <v>11.33</v>
      </c>
      <c r="X89" s="197">
        <v>24.88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29.23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48.28</v>
      </c>
      <c r="AQ89" s="197">
        <v>21.94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9.9600000000000009</v>
      </c>
      <c r="E90" s="197">
        <v>0</v>
      </c>
      <c r="F90" s="197">
        <v>0</v>
      </c>
      <c r="G90" s="197">
        <v>48.31</v>
      </c>
      <c r="H90" s="197">
        <v>0</v>
      </c>
      <c r="I90" s="197">
        <v>0</v>
      </c>
      <c r="J90" s="197">
        <v>23.39</v>
      </c>
      <c r="K90" s="197">
        <v>9.0399999999999991</v>
      </c>
      <c r="L90" s="197">
        <v>373.53</v>
      </c>
      <c r="M90" s="197">
        <v>18.38</v>
      </c>
      <c r="N90" s="197">
        <v>17.38</v>
      </c>
      <c r="O90" s="197">
        <v>0</v>
      </c>
      <c r="P90" s="197">
        <v>30.57</v>
      </c>
      <c r="Q90" s="197">
        <v>5.92</v>
      </c>
      <c r="R90" s="197">
        <v>7.3</v>
      </c>
      <c r="S90" s="197">
        <v>7.83</v>
      </c>
      <c r="T90" s="197">
        <v>0</v>
      </c>
      <c r="U90" s="197">
        <v>51.72</v>
      </c>
      <c r="V90" s="197">
        <v>3.38</v>
      </c>
      <c r="W90" s="197">
        <v>11.33</v>
      </c>
      <c r="X90" s="197">
        <v>24.88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29.23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48.28</v>
      </c>
      <c r="AQ90" s="197">
        <v>21.94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9.9600000000000009</v>
      </c>
      <c r="E91" s="197">
        <v>0</v>
      </c>
      <c r="F91" s="197">
        <v>0</v>
      </c>
      <c r="G91" s="197">
        <v>48.31</v>
      </c>
      <c r="H91" s="197">
        <v>0</v>
      </c>
      <c r="I91" s="197">
        <v>0</v>
      </c>
      <c r="J91" s="197">
        <v>23.39</v>
      </c>
      <c r="K91" s="197">
        <v>9.0399999999999991</v>
      </c>
      <c r="L91" s="197">
        <v>373.53</v>
      </c>
      <c r="M91" s="197">
        <v>20.27</v>
      </c>
      <c r="N91" s="197">
        <v>17.38</v>
      </c>
      <c r="O91" s="197">
        <v>0</v>
      </c>
      <c r="P91" s="197">
        <v>30.57</v>
      </c>
      <c r="Q91" s="197">
        <v>5.92</v>
      </c>
      <c r="R91" s="197">
        <v>7.3</v>
      </c>
      <c r="S91" s="197">
        <v>7.83</v>
      </c>
      <c r="T91" s="197">
        <v>0</v>
      </c>
      <c r="U91" s="197">
        <v>51.72</v>
      </c>
      <c r="V91" s="197">
        <v>3.38</v>
      </c>
      <c r="W91" s="197">
        <v>11.33</v>
      </c>
      <c r="X91" s="197">
        <v>24.88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29.38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48.28</v>
      </c>
      <c r="AQ91" s="197">
        <v>21.94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9.9600000000000009</v>
      </c>
      <c r="E92" s="197">
        <v>0</v>
      </c>
      <c r="F92" s="197">
        <v>0</v>
      </c>
      <c r="G92" s="197">
        <v>48.31</v>
      </c>
      <c r="H92" s="197">
        <v>0</v>
      </c>
      <c r="I92" s="197">
        <v>0</v>
      </c>
      <c r="J92" s="197">
        <v>23.39</v>
      </c>
      <c r="K92" s="197">
        <v>9.0399999999999991</v>
      </c>
      <c r="L92" s="197">
        <v>373.53</v>
      </c>
      <c r="M92" s="197">
        <v>21.34</v>
      </c>
      <c r="N92" s="197">
        <v>17.38</v>
      </c>
      <c r="O92" s="197">
        <v>0</v>
      </c>
      <c r="P92" s="197">
        <v>30.57</v>
      </c>
      <c r="Q92" s="197">
        <v>5.92</v>
      </c>
      <c r="R92" s="197">
        <v>7.3</v>
      </c>
      <c r="S92" s="197">
        <v>7.83</v>
      </c>
      <c r="T92" s="197">
        <v>0</v>
      </c>
      <c r="U92" s="197">
        <v>51.72</v>
      </c>
      <c r="V92" s="197">
        <v>3.38</v>
      </c>
      <c r="W92" s="197">
        <v>11.33</v>
      </c>
      <c r="X92" s="197">
        <v>24.88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29.38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48.28</v>
      </c>
      <c r="AQ92" s="197">
        <v>21.94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9.9600000000000009</v>
      </c>
      <c r="E93" s="197">
        <v>0</v>
      </c>
      <c r="F93" s="197">
        <v>0</v>
      </c>
      <c r="G93" s="197">
        <v>48.31</v>
      </c>
      <c r="H93" s="197">
        <v>0</v>
      </c>
      <c r="I93" s="197">
        <v>0</v>
      </c>
      <c r="J93" s="197">
        <v>43.69</v>
      </c>
      <c r="K93" s="197">
        <v>9.0399999999999991</v>
      </c>
      <c r="L93" s="197">
        <v>373.53</v>
      </c>
      <c r="M93" s="197">
        <v>21.34</v>
      </c>
      <c r="N93" s="197">
        <v>17.38</v>
      </c>
      <c r="O93" s="197">
        <v>0</v>
      </c>
      <c r="P93" s="197">
        <v>30.57</v>
      </c>
      <c r="Q93" s="197">
        <v>5.92</v>
      </c>
      <c r="R93" s="197">
        <v>7.3</v>
      </c>
      <c r="S93" s="197">
        <v>7.83</v>
      </c>
      <c r="T93" s="197">
        <v>0</v>
      </c>
      <c r="U93" s="197">
        <v>51.72</v>
      </c>
      <c r="V93" s="197">
        <v>3.38</v>
      </c>
      <c r="W93" s="197">
        <v>11.33</v>
      </c>
      <c r="X93" s="197">
        <v>24.88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29.38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48.28</v>
      </c>
      <c r="AQ93" s="197">
        <v>21.94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9.9600000000000009</v>
      </c>
      <c r="E94" s="197">
        <v>0</v>
      </c>
      <c r="F94" s="197">
        <v>0</v>
      </c>
      <c r="G94" s="197">
        <v>48.31</v>
      </c>
      <c r="H94" s="197">
        <v>0</v>
      </c>
      <c r="I94" s="197">
        <v>0</v>
      </c>
      <c r="J94" s="197">
        <v>76.25</v>
      </c>
      <c r="K94" s="197">
        <v>9.0399999999999991</v>
      </c>
      <c r="L94" s="197">
        <v>373.53</v>
      </c>
      <c r="M94" s="197">
        <v>21.34</v>
      </c>
      <c r="N94" s="197">
        <v>17.38</v>
      </c>
      <c r="O94" s="197">
        <v>0</v>
      </c>
      <c r="P94" s="197">
        <v>30.57</v>
      </c>
      <c r="Q94" s="197">
        <v>5.92</v>
      </c>
      <c r="R94" s="197">
        <v>7.3</v>
      </c>
      <c r="S94" s="197">
        <v>7.83</v>
      </c>
      <c r="T94" s="197">
        <v>0</v>
      </c>
      <c r="U94" s="197">
        <v>51.72</v>
      </c>
      <c r="V94" s="197">
        <v>3.38</v>
      </c>
      <c r="W94" s="197">
        <v>11.33</v>
      </c>
      <c r="X94" s="197">
        <v>24.88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29.38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48.28</v>
      </c>
      <c r="AQ94" s="197">
        <v>21.94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9.9600000000000009</v>
      </c>
      <c r="E95" s="197">
        <v>0</v>
      </c>
      <c r="F95" s="197">
        <v>0</v>
      </c>
      <c r="G95" s="197">
        <v>48.31</v>
      </c>
      <c r="H95" s="197">
        <v>0</v>
      </c>
      <c r="I95" s="197">
        <v>0</v>
      </c>
      <c r="J95" s="197">
        <v>76.25</v>
      </c>
      <c r="K95" s="197">
        <v>9.0399999999999991</v>
      </c>
      <c r="L95" s="197">
        <v>373.53</v>
      </c>
      <c r="M95" s="197">
        <v>21.34</v>
      </c>
      <c r="N95" s="197">
        <v>17.38</v>
      </c>
      <c r="O95" s="197">
        <v>0</v>
      </c>
      <c r="P95" s="197">
        <v>30.57</v>
      </c>
      <c r="Q95" s="197">
        <v>5.92</v>
      </c>
      <c r="R95" s="197">
        <v>7.3</v>
      </c>
      <c r="S95" s="197">
        <v>7.83</v>
      </c>
      <c r="T95" s="197">
        <v>0</v>
      </c>
      <c r="U95" s="197">
        <v>51.72</v>
      </c>
      <c r="V95" s="197">
        <v>3.38</v>
      </c>
      <c r="W95" s="197">
        <v>11.33</v>
      </c>
      <c r="X95" s="197">
        <v>24.88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29.38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48.28</v>
      </c>
      <c r="AQ95" s="197">
        <v>21.94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9.9600000000000009</v>
      </c>
      <c r="E96" s="197">
        <v>0</v>
      </c>
      <c r="F96" s="197">
        <v>0</v>
      </c>
      <c r="G96" s="197">
        <v>48.31</v>
      </c>
      <c r="H96" s="197">
        <v>0</v>
      </c>
      <c r="I96" s="197">
        <v>0</v>
      </c>
      <c r="J96" s="197">
        <v>76.25</v>
      </c>
      <c r="K96" s="197">
        <v>9.0399999999999991</v>
      </c>
      <c r="L96" s="197">
        <v>373.53</v>
      </c>
      <c r="M96" s="197">
        <v>21.34</v>
      </c>
      <c r="N96" s="197">
        <v>17.38</v>
      </c>
      <c r="O96" s="197">
        <v>0</v>
      </c>
      <c r="P96" s="197">
        <v>30.57</v>
      </c>
      <c r="Q96" s="197">
        <v>5.92</v>
      </c>
      <c r="R96" s="197">
        <v>7.3</v>
      </c>
      <c r="S96" s="197">
        <v>7.83</v>
      </c>
      <c r="T96" s="197">
        <v>0</v>
      </c>
      <c r="U96" s="197">
        <v>51.72</v>
      </c>
      <c r="V96" s="197">
        <v>3.38</v>
      </c>
      <c r="W96" s="197">
        <v>11.33</v>
      </c>
      <c r="X96" s="197">
        <v>24.88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29.38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48.28</v>
      </c>
      <c r="AQ96" s="197">
        <v>21.94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9.9600000000000009</v>
      </c>
      <c r="E97" s="197">
        <v>0</v>
      </c>
      <c r="F97" s="197">
        <v>0</v>
      </c>
      <c r="G97" s="197">
        <v>48.31</v>
      </c>
      <c r="H97" s="197">
        <v>0</v>
      </c>
      <c r="I97" s="197">
        <v>0</v>
      </c>
      <c r="J97" s="197">
        <v>62.05</v>
      </c>
      <c r="K97" s="197">
        <v>9.0399999999999991</v>
      </c>
      <c r="L97" s="197">
        <v>373.54</v>
      </c>
      <c r="M97" s="197">
        <v>21.34</v>
      </c>
      <c r="N97" s="197">
        <v>17.38</v>
      </c>
      <c r="O97" s="197">
        <v>0</v>
      </c>
      <c r="P97" s="197">
        <v>30.57</v>
      </c>
      <c r="Q97" s="197">
        <v>5.92</v>
      </c>
      <c r="R97" s="197">
        <v>7.3</v>
      </c>
      <c r="S97" s="197">
        <v>7.83</v>
      </c>
      <c r="T97" s="197">
        <v>0</v>
      </c>
      <c r="U97" s="197">
        <v>51.72</v>
      </c>
      <c r="V97" s="197">
        <v>3.38</v>
      </c>
      <c r="W97" s="197">
        <v>11.33</v>
      </c>
      <c r="X97" s="197">
        <v>24.88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29.38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48.28</v>
      </c>
      <c r="AQ97" s="197">
        <v>21.94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9.9600000000000009</v>
      </c>
      <c r="E98" s="197">
        <v>0</v>
      </c>
      <c r="F98" s="197">
        <v>0</v>
      </c>
      <c r="G98" s="197">
        <v>19.32</v>
      </c>
      <c r="H98" s="197">
        <v>0</v>
      </c>
      <c r="I98" s="197">
        <v>0</v>
      </c>
      <c r="J98" s="197">
        <v>68.13</v>
      </c>
      <c r="K98" s="197">
        <v>9.0399999999999991</v>
      </c>
      <c r="L98" s="197">
        <v>373.53</v>
      </c>
      <c r="M98" s="197">
        <v>21.34</v>
      </c>
      <c r="N98" s="197">
        <v>17.38</v>
      </c>
      <c r="O98" s="197">
        <v>0</v>
      </c>
      <c r="P98" s="197">
        <v>30.57</v>
      </c>
      <c r="Q98" s="197">
        <v>5.92</v>
      </c>
      <c r="R98" s="197">
        <v>7.3</v>
      </c>
      <c r="S98" s="197">
        <v>7.83</v>
      </c>
      <c r="T98" s="197">
        <v>0</v>
      </c>
      <c r="U98" s="197">
        <v>51.72</v>
      </c>
      <c r="V98" s="197">
        <v>3.38</v>
      </c>
      <c r="W98" s="197">
        <v>11.33</v>
      </c>
      <c r="X98" s="197">
        <v>24.88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29.38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48.28</v>
      </c>
      <c r="AQ98" s="197">
        <v>21.94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0.22216000000000014</v>
      </c>
      <c r="E99">
        <f t="shared" si="0"/>
        <v>0</v>
      </c>
      <c r="F99">
        <f t="shared" si="0"/>
        <v>0</v>
      </c>
      <c r="G99">
        <f t="shared" si="0"/>
        <v>0.40400749999999974</v>
      </c>
      <c r="H99">
        <f t="shared" si="0"/>
        <v>0</v>
      </c>
      <c r="I99">
        <f t="shared" si="0"/>
        <v>0</v>
      </c>
      <c r="J99">
        <f t="shared" si="0"/>
        <v>0.44677750000000038</v>
      </c>
      <c r="K99">
        <f t="shared" si="0"/>
        <v>0.21695499999999973</v>
      </c>
      <c r="L99">
        <f t="shared" si="0"/>
        <v>8.9274624999999936</v>
      </c>
      <c r="M99">
        <f t="shared" si="0"/>
        <v>0.44677250000000074</v>
      </c>
      <c r="N99">
        <f t="shared" si="0"/>
        <v>0.41712000000000099</v>
      </c>
      <c r="O99">
        <f t="shared" si="0"/>
        <v>0</v>
      </c>
      <c r="P99">
        <f t="shared" si="0"/>
        <v>0.73368000000000089</v>
      </c>
      <c r="Q99">
        <f t="shared" si="0"/>
        <v>0.12875750000000016</v>
      </c>
      <c r="R99">
        <f t="shared" si="0"/>
        <v>0.21754999999999944</v>
      </c>
      <c r="S99">
        <f t="shared" si="0"/>
        <v>0.16879000000000013</v>
      </c>
      <c r="T99">
        <f t="shared" si="0"/>
        <v>0</v>
      </c>
      <c r="U99">
        <f t="shared" si="0"/>
        <v>1.2412799999999993</v>
      </c>
      <c r="V99">
        <f t="shared" si="0"/>
        <v>8.1119999999999914E-2</v>
      </c>
      <c r="W99">
        <f t="shared" si="0"/>
        <v>0.27180250000000028</v>
      </c>
      <c r="X99">
        <f t="shared" si="0"/>
        <v>0.64981000000000144</v>
      </c>
      <c r="Y99">
        <f t="shared" si="0"/>
        <v>0</v>
      </c>
      <c r="Z99">
        <f t="shared" si="0"/>
        <v>0</v>
      </c>
      <c r="AA99">
        <f t="shared" si="0"/>
        <v>0.26074249999999993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0.71063249999999989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1.6202374999999978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1.1587200000000011</v>
      </c>
      <c r="AQ99">
        <f t="shared" si="0"/>
        <v>0.52656000000000092</v>
      </c>
      <c r="AR99">
        <f t="shared" si="0"/>
        <v>0.24515750000000014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47.27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47.27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47.27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47.27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47.27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47.58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47.88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47.88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47.88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47.88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47.88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47.88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47.88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47.88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47.88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47.88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47.88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46.97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46.97</v>
      </c>
      <c r="AF21" s="197">
        <v>0</v>
      </c>
      <c r="AG21" s="197">
        <v>0</v>
      </c>
      <c r="AH21" s="197">
        <v>0</v>
      </c>
      <c r="AI21" s="197">
        <v>19.23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46.97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46.97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46.97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46.97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46.97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46.97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47.88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47.88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47.88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47.88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47.88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47.88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47.88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47.88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47.88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47.88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47.88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47.88</v>
      </c>
      <c r="AF39" s="197">
        <v>0</v>
      </c>
      <c r="AG39" s="197">
        <v>0</v>
      </c>
      <c r="AH39" s="197">
        <v>0</v>
      </c>
      <c r="AI39" s="197">
        <v>19.23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47.88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47.88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47.88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46.37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46.37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46.37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46.37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46.37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46.37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46.37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46.37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46.37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46.37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46.37</v>
      </c>
      <c r="AF53" s="197">
        <v>0</v>
      </c>
      <c r="AG53" s="197">
        <v>0</v>
      </c>
      <c r="AH53" s="197">
        <v>0</v>
      </c>
      <c r="AI53" s="197">
        <v>18.11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46.37</v>
      </c>
      <c r="AF54" s="197">
        <v>0</v>
      </c>
      <c r="AG54" s="197">
        <v>0</v>
      </c>
      <c r="AH54" s="197">
        <v>0</v>
      </c>
      <c r="AI54" s="197">
        <v>18.11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46.37</v>
      </c>
      <c r="AF55" s="197">
        <v>0</v>
      </c>
      <c r="AG55" s="197">
        <v>0</v>
      </c>
      <c r="AH55" s="197">
        <v>0</v>
      </c>
      <c r="AI55" s="197">
        <v>18.63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46.37</v>
      </c>
      <c r="AF56" s="197">
        <v>0</v>
      </c>
      <c r="AG56" s="197">
        <v>0</v>
      </c>
      <c r="AH56" s="197">
        <v>0</v>
      </c>
      <c r="AI56" s="197">
        <v>18.63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44.31</v>
      </c>
      <c r="AF57" s="197">
        <v>0</v>
      </c>
      <c r="AG57" s="197">
        <v>0</v>
      </c>
      <c r="AH57" s="197">
        <v>0</v>
      </c>
      <c r="AI57" s="197">
        <v>18.63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44.31</v>
      </c>
      <c r="AF58" s="197">
        <v>0</v>
      </c>
      <c r="AG58" s="197">
        <v>0</v>
      </c>
      <c r="AH58" s="197">
        <v>0</v>
      </c>
      <c r="AI58" s="197">
        <v>18.63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44.31</v>
      </c>
      <c r="AF59" s="197">
        <v>0</v>
      </c>
      <c r="AG59" s="197">
        <v>0</v>
      </c>
      <c r="AH59" s="197">
        <v>0</v>
      </c>
      <c r="AI59" s="197">
        <v>18.11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44.31</v>
      </c>
      <c r="AF60" s="197">
        <v>0</v>
      </c>
      <c r="AG60" s="197">
        <v>0</v>
      </c>
      <c r="AH60" s="197">
        <v>0</v>
      </c>
      <c r="AI60" s="197">
        <v>18.11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44.31</v>
      </c>
      <c r="AF61" s="197">
        <v>0</v>
      </c>
      <c r="AG61" s="197">
        <v>0</v>
      </c>
      <c r="AH61" s="197">
        <v>0</v>
      </c>
      <c r="AI61" s="197">
        <v>18.11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44.31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44.31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44.31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44.31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44.31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44.31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44.31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44.31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44.31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44.31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1.63</v>
      </c>
      <c r="AB72" s="197">
        <v>0</v>
      </c>
      <c r="AC72" s="197">
        <v>0</v>
      </c>
      <c r="AD72" s="197">
        <v>0</v>
      </c>
      <c r="AE72" s="197">
        <v>36.770000000000003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1.58</v>
      </c>
      <c r="AB73" s="197">
        <v>0</v>
      </c>
      <c r="AC73" s="197">
        <v>0</v>
      </c>
      <c r="AD73" s="197">
        <v>0</v>
      </c>
      <c r="AE73" s="197">
        <v>36.770000000000003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1.58</v>
      </c>
      <c r="AB74" s="197">
        <v>0</v>
      </c>
      <c r="AC74" s="197">
        <v>0</v>
      </c>
      <c r="AD74" s="197">
        <v>0</v>
      </c>
      <c r="AE74" s="197">
        <v>36.770000000000003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1.58</v>
      </c>
      <c r="AB75" s="197">
        <v>0</v>
      </c>
      <c r="AC75" s="197">
        <v>0</v>
      </c>
      <c r="AD75" s="197">
        <v>0</v>
      </c>
      <c r="AE75" s="197">
        <v>36.770000000000003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1.58</v>
      </c>
      <c r="AB76" s="197">
        <v>0</v>
      </c>
      <c r="AC76" s="197">
        <v>0</v>
      </c>
      <c r="AD76" s="197">
        <v>0</v>
      </c>
      <c r="AE76" s="197">
        <v>36.770000000000003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1.58</v>
      </c>
      <c r="AB77" s="197">
        <v>0</v>
      </c>
      <c r="AC77" s="197">
        <v>0</v>
      </c>
      <c r="AD77" s="197">
        <v>0</v>
      </c>
      <c r="AE77" s="197">
        <v>36.32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1.58</v>
      </c>
      <c r="AB78" s="197">
        <v>0</v>
      </c>
      <c r="AC78" s="197">
        <v>0</v>
      </c>
      <c r="AD78" s="197">
        <v>0</v>
      </c>
      <c r="AE78" s="197">
        <v>36.32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1.58</v>
      </c>
      <c r="AB79" s="197">
        <v>0</v>
      </c>
      <c r="AC79" s="197">
        <v>0</v>
      </c>
      <c r="AD79" s="197">
        <v>0</v>
      </c>
      <c r="AE79" s="197">
        <v>36.32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43.77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43.77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43.77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1.67</v>
      </c>
      <c r="AB83" s="197">
        <v>0</v>
      </c>
      <c r="AC83" s="197">
        <v>0</v>
      </c>
      <c r="AD83" s="197">
        <v>0</v>
      </c>
      <c r="AE83" s="197">
        <v>40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45.52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45.52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45.52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45.52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45.52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45.52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45.52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45.77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45.77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45.77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45.77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45.77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45.77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45.77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45.77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4.8830000000000075E-2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1.0918300000000005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0.45463249999999999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9.5399999999999991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9.5399999999999991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9.5399999999999991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9.5399999999999991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9.5399999999999991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9.66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9.66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9.66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9.66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9.66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9.66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9.66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9.66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9.66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9.66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9.66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9.48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9.48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9.48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9.48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9.48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9.48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9.48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9.48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9.66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9.66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9.66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9.66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9.66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9.66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9.66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9.66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9.66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9.66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9.66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9.66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9.66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9.66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9.66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9.36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9.36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9.36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9.36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9.36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9.36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9.36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9.36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9.36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9.36</v>
      </c>
      <c r="AF53" s="197">
        <v>0</v>
      </c>
      <c r="AG53" s="197">
        <v>0</v>
      </c>
      <c r="AH53" s="197">
        <v>0</v>
      </c>
      <c r="AI53" s="197">
        <v>4.7699999999999996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9.36</v>
      </c>
      <c r="AF54" s="197">
        <v>0</v>
      </c>
      <c r="AG54" s="197">
        <v>0</v>
      </c>
      <c r="AH54" s="197">
        <v>0</v>
      </c>
      <c r="AI54" s="197">
        <v>4.7699999999999996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9.36</v>
      </c>
      <c r="AF55" s="197">
        <v>0</v>
      </c>
      <c r="AG55" s="197">
        <v>0</v>
      </c>
      <c r="AH55" s="197">
        <v>0</v>
      </c>
      <c r="AI55" s="197">
        <v>4.9000000000000004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9.36</v>
      </c>
      <c r="AF56" s="197">
        <v>0</v>
      </c>
      <c r="AG56" s="197">
        <v>0</v>
      </c>
      <c r="AH56" s="197">
        <v>0</v>
      </c>
      <c r="AI56" s="197">
        <v>4.9000000000000004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8.94</v>
      </c>
      <c r="AF57" s="197">
        <v>0</v>
      </c>
      <c r="AG57" s="197">
        <v>0</v>
      </c>
      <c r="AH57" s="197">
        <v>0</v>
      </c>
      <c r="AI57" s="197">
        <v>4.9000000000000004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8.94</v>
      </c>
      <c r="AF58" s="197">
        <v>0</v>
      </c>
      <c r="AG58" s="197">
        <v>0</v>
      </c>
      <c r="AH58" s="197">
        <v>0</v>
      </c>
      <c r="AI58" s="197">
        <v>4.9000000000000004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8.94</v>
      </c>
      <c r="AF59" s="197">
        <v>0</v>
      </c>
      <c r="AG59" s="197">
        <v>0</v>
      </c>
      <c r="AH59" s="197">
        <v>0</v>
      </c>
      <c r="AI59" s="197">
        <v>4.7699999999999996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8.94</v>
      </c>
      <c r="AF60" s="197">
        <v>0</v>
      </c>
      <c r="AG60" s="197">
        <v>0</v>
      </c>
      <c r="AH60" s="197">
        <v>0</v>
      </c>
      <c r="AI60" s="197">
        <v>4.7699999999999996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8.94</v>
      </c>
      <c r="AF61" s="197">
        <v>0</v>
      </c>
      <c r="AG61" s="197">
        <v>0</v>
      </c>
      <c r="AH61" s="197">
        <v>0</v>
      </c>
      <c r="AI61" s="197">
        <v>4.7699999999999996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8.94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8.94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8.94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8.94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8.94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8.94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8.94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8.94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8.94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8.94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7.35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7.35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7.35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7.35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7.35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9.08</v>
      </c>
      <c r="AF77" s="197">
        <v>0</v>
      </c>
      <c r="AG77" s="197">
        <v>0</v>
      </c>
      <c r="AH77" s="197">
        <v>0</v>
      </c>
      <c r="AI77" s="197">
        <v>5.22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9.08</v>
      </c>
      <c r="AF78" s="197">
        <v>0</v>
      </c>
      <c r="AG78" s="197">
        <v>0</v>
      </c>
      <c r="AH78" s="197">
        <v>0</v>
      </c>
      <c r="AI78" s="197">
        <v>5.22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9.08</v>
      </c>
      <c r="AF79" s="197">
        <v>0</v>
      </c>
      <c r="AG79" s="197">
        <v>0</v>
      </c>
      <c r="AH79" s="197">
        <v>0</v>
      </c>
      <c r="AI79" s="197">
        <v>5.2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10</v>
      </c>
      <c r="AF80" s="197">
        <v>0</v>
      </c>
      <c r="AG80" s="197">
        <v>0</v>
      </c>
      <c r="AH80" s="197">
        <v>0</v>
      </c>
      <c r="AI80" s="197">
        <v>5.2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10</v>
      </c>
      <c r="AF81" s="197">
        <v>0</v>
      </c>
      <c r="AG81" s="197">
        <v>0</v>
      </c>
      <c r="AH81" s="197">
        <v>0</v>
      </c>
      <c r="AI81" s="197">
        <v>5.2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10</v>
      </c>
      <c r="AF82" s="197">
        <v>0</v>
      </c>
      <c r="AG82" s="197">
        <v>0</v>
      </c>
      <c r="AH82" s="197">
        <v>0</v>
      </c>
      <c r="AI82" s="197">
        <v>5.2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10</v>
      </c>
      <c r="AF83" s="197">
        <v>0</v>
      </c>
      <c r="AG83" s="197">
        <v>0</v>
      </c>
      <c r="AH83" s="197">
        <v>0</v>
      </c>
      <c r="AI83" s="197">
        <v>5.2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10</v>
      </c>
      <c r="AF84" s="197">
        <v>0</v>
      </c>
      <c r="AG84" s="197">
        <v>0</v>
      </c>
      <c r="AH84" s="197">
        <v>0</v>
      </c>
      <c r="AI84" s="197">
        <v>5.2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10</v>
      </c>
      <c r="AF85" s="197">
        <v>0</v>
      </c>
      <c r="AG85" s="197">
        <v>0</v>
      </c>
      <c r="AH85" s="197">
        <v>0</v>
      </c>
      <c r="AI85" s="197">
        <v>5.2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10</v>
      </c>
      <c r="AF86" s="197">
        <v>0</v>
      </c>
      <c r="AG86" s="197">
        <v>0</v>
      </c>
      <c r="AH86" s="197">
        <v>0</v>
      </c>
      <c r="AI86" s="197">
        <v>5.2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10</v>
      </c>
      <c r="AF87" s="197">
        <v>0</v>
      </c>
      <c r="AG87" s="197">
        <v>0</v>
      </c>
      <c r="AH87" s="197">
        <v>0</v>
      </c>
      <c r="AI87" s="197">
        <v>5.19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10</v>
      </c>
      <c r="AF88" s="197">
        <v>0</v>
      </c>
      <c r="AG88" s="197">
        <v>0</v>
      </c>
      <c r="AH88" s="197">
        <v>0</v>
      </c>
      <c r="AI88" s="197">
        <v>5.19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10</v>
      </c>
      <c r="AF89" s="197">
        <v>0</v>
      </c>
      <c r="AG89" s="197">
        <v>0</v>
      </c>
      <c r="AH89" s="197">
        <v>0</v>
      </c>
      <c r="AI89" s="197">
        <v>5.19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10</v>
      </c>
      <c r="AF90" s="197">
        <v>0</v>
      </c>
      <c r="AG90" s="197">
        <v>0</v>
      </c>
      <c r="AH90" s="197">
        <v>0</v>
      </c>
      <c r="AI90" s="197">
        <v>5.19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9.24</v>
      </c>
      <c r="AF91" s="197">
        <v>0</v>
      </c>
      <c r="AG91" s="197">
        <v>0</v>
      </c>
      <c r="AH91" s="197">
        <v>0</v>
      </c>
      <c r="AI91" s="197">
        <v>5.19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9.24</v>
      </c>
      <c r="AF92" s="197">
        <v>0</v>
      </c>
      <c r="AG92" s="197">
        <v>0</v>
      </c>
      <c r="AH92" s="197">
        <v>0</v>
      </c>
      <c r="AI92" s="197">
        <v>5.19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9.24</v>
      </c>
      <c r="AF93" s="197">
        <v>0</v>
      </c>
      <c r="AG93" s="197">
        <v>0</v>
      </c>
      <c r="AH93" s="197">
        <v>0</v>
      </c>
      <c r="AI93" s="197">
        <v>5.19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9.24</v>
      </c>
      <c r="AF94" s="197">
        <v>0</v>
      </c>
      <c r="AG94" s="197">
        <v>0</v>
      </c>
      <c r="AH94" s="197">
        <v>0</v>
      </c>
      <c r="AI94" s="197">
        <v>5.19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9.24</v>
      </c>
      <c r="AF95" s="197">
        <v>0</v>
      </c>
      <c r="AG95" s="197">
        <v>0</v>
      </c>
      <c r="AH95" s="197">
        <v>0</v>
      </c>
      <c r="AI95" s="197">
        <v>5.19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9.24</v>
      </c>
      <c r="AF96" s="197">
        <v>0</v>
      </c>
      <c r="AG96" s="197">
        <v>0</v>
      </c>
      <c r="AH96" s="197">
        <v>0</v>
      </c>
      <c r="AI96" s="197">
        <v>5.19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9.24</v>
      </c>
      <c r="AF97" s="197">
        <v>0</v>
      </c>
      <c r="AG97" s="197">
        <v>0</v>
      </c>
      <c r="AH97" s="197">
        <v>0</v>
      </c>
      <c r="AI97" s="197">
        <v>5.19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9.24</v>
      </c>
      <c r="AF98" s="197">
        <v>0</v>
      </c>
      <c r="AG98" s="197">
        <v>0</v>
      </c>
      <c r="AH98" s="197">
        <v>0</v>
      </c>
      <c r="AI98" s="197">
        <v>5.19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0.22433750000000038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0.12069249999999995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157</v>
      </c>
      <c r="H3" s="197">
        <v>0</v>
      </c>
      <c r="I3" s="197">
        <v>0</v>
      </c>
      <c r="J3" s="197">
        <v>0</v>
      </c>
      <c r="K3" s="197">
        <v>280.22000000000003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157</v>
      </c>
      <c r="H4" s="197">
        <v>0</v>
      </c>
      <c r="I4" s="197">
        <v>0</v>
      </c>
      <c r="J4" s="197">
        <v>0</v>
      </c>
      <c r="K4" s="197">
        <v>280.22000000000003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157</v>
      </c>
      <c r="H5" s="197">
        <v>0</v>
      </c>
      <c r="I5" s="197">
        <v>0</v>
      </c>
      <c r="J5" s="197">
        <v>0</v>
      </c>
      <c r="K5" s="197">
        <v>248.22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157</v>
      </c>
      <c r="H6" s="197">
        <v>0</v>
      </c>
      <c r="I6" s="197">
        <v>0</v>
      </c>
      <c r="J6" s="197">
        <v>0</v>
      </c>
      <c r="K6" s="197">
        <v>248.22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157</v>
      </c>
      <c r="H7" s="197">
        <v>0</v>
      </c>
      <c r="I7" s="197">
        <v>0</v>
      </c>
      <c r="J7" s="197">
        <v>0</v>
      </c>
      <c r="K7" s="197">
        <v>248.22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248.22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159</v>
      </c>
      <c r="H9" s="197">
        <v>0</v>
      </c>
      <c r="I9" s="197">
        <v>0</v>
      </c>
      <c r="J9" s="197">
        <v>0</v>
      </c>
      <c r="K9" s="197">
        <v>280.22000000000003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159</v>
      </c>
      <c r="H10" s="197">
        <v>0</v>
      </c>
      <c r="I10" s="197">
        <v>0</v>
      </c>
      <c r="J10" s="197">
        <v>0</v>
      </c>
      <c r="K10" s="197">
        <v>280.22000000000003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159</v>
      </c>
      <c r="H11" s="197">
        <v>0</v>
      </c>
      <c r="I11" s="197">
        <v>0</v>
      </c>
      <c r="J11" s="197">
        <v>0</v>
      </c>
      <c r="K11" s="197">
        <v>280.22000000000003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159</v>
      </c>
      <c r="H12" s="197">
        <v>0</v>
      </c>
      <c r="I12" s="197">
        <v>0</v>
      </c>
      <c r="J12" s="197">
        <v>0</v>
      </c>
      <c r="K12" s="197">
        <v>280.22000000000003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159</v>
      </c>
      <c r="H13" s="197">
        <v>0</v>
      </c>
      <c r="I13" s="197">
        <v>0</v>
      </c>
      <c r="J13" s="197">
        <v>0</v>
      </c>
      <c r="K13" s="197">
        <v>280.22000000000003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159</v>
      </c>
      <c r="H14" s="197">
        <v>0</v>
      </c>
      <c r="I14" s="197">
        <v>0</v>
      </c>
      <c r="J14" s="197">
        <v>0</v>
      </c>
      <c r="K14" s="197">
        <v>280.22000000000003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39</v>
      </c>
      <c r="D15" s="24">
        <v>0</v>
      </c>
      <c r="E15" s="24">
        <v>0</v>
      </c>
      <c r="F15" s="24">
        <v>0</v>
      </c>
      <c r="G15" s="197">
        <v>159</v>
      </c>
      <c r="H15" s="197">
        <v>0</v>
      </c>
      <c r="I15" s="197">
        <v>0</v>
      </c>
      <c r="J15" s="197">
        <v>0</v>
      </c>
      <c r="K15" s="197">
        <v>273.22000000000003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39</v>
      </c>
      <c r="D16" s="24">
        <v>0</v>
      </c>
      <c r="E16" s="24">
        <v>0</v>
      </c>
      <c r="F16" s="24">
        <v>0</v>
      </c>
      <c r="G16" s="197">
        <v>159</v>
      </c>
      <c r="H16" s="197">
        <v>0</v>
      </c>
      <c r="I16" s="197">
        <v>0</v>
      </c>
      <c r="J16" s="197">
        <v>0</v>
      </c>
      <c r="K16" s="197">
        <v>273.22000000000003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39</v>
      </c>
      <c r="D17" s="24">
        <v>0</v>
      </c>
      <c r="E17" s="24">
        <v>0</v>
      </c>
      <c r="F17" s="24">
        <v>0</v>
      </c>
      <c r="G17" s="197">
        <v>159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39</v>
      </c>
      <c r="D18" s="24">
        <v>0</v>
      </c>
      <c r="E18" s="24">
        <v>0</v>
      </c>
      <c r="F18" s="24">
        <v>0</v>
      </c>
      <c r="G18" s="197">
        <v>159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39</v>
      </c>
      <c r="D19" s="24">
        <v>0</v>
      </c>
      <c r="E19" s="24">
        <v>0</v>
      </c>
      <c r="F19" s="24">
        <v>0</v>
      </c>
      <c r="G19" s="197">
        <v>159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39</v>
      </c>
      <c r="D20" s="24">
        <v>0</v>
      </c>
      <c r="E20" s="24">
        <v>0</v>
      </c>
      <c r="F20" s="24">
        <v>0</v>
      </c>
      <c r="G20" s="197">
        <v>156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39</v>
      </c>
      <c r="D21" s="24">
        <v>0</v>
      </c>
      <c r="E21" s="24">
        <v>0</v>
      </c>
      <c r="F21" s="24">
        <v>0</v>
      </c>
      <c r="G21" s="197">
        <v>156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39</v>
      </c>
      <c r="D22" s="24">
        <v>0</v>
      </c>
      <c r="E22" s="24">
        <v>0</v>
      </c>
      <c r="F22" s="24">
        <v>0</v>
      </c>
      <c r="G22" s="197">
        <v>156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156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156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156</v>
      </c>
      <c r="H25" s="197">
        <v>0</v>
      </c>
      <c r="I25" s="197">
        <v>0</v>
      </c>
      <c r="J25" s="197">
        <v>0</v>
      </c>
      <c r="K25" s="197">
        <v>280.22000000000003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156</v>
      </c>
      <c r="H26" s="197">
        <v>0</v>
      </c>
      <c r="I26" s="197">
        <v>0</v>
      </c>
      <c r="J26" s="197">
        <v>0</v>
      </c>
      <c r="K26" s="197">
        <v>280.22000000000003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156</v>
      </c>
      <c r="H27" s="197">
        <v>0</v>
      </c>
      <c r="I27" s="197">
        <v>0</v>
      </c>
      <c r="J27" s="197">
        <v>0</v>
      </c>
      <c r="K27" s="197">
        <v>280.22000000000003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159</v>
      </c>
      <c r="H28" s="197">
        <v>0</v>
      </c>
      <c r="I28" s="197">
        <v>0</v>
      </c>
      <c r="J28" s="197">
        <v>0</v>
      </c>
      <c r="K28" s="197">
        <v>280.22000000000003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159</v>
      </c>
      <c r="H29" s="197">
        <v>0</v>
      </c>
      <c r="I29" s="197">
        <v>0</v>
      </c>
      <c r="J29" s="197">
        <v>0</v>
      </c>
      <c r="K29" s="197">
        <v>280.22000000000003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159</v>
      </c>
      <c r="H30" s="197">
        <v>0</v>
      </c>
      <c r="I30" s="197">
        <v>0</v>
      </c>
      <c r="J30" s="197">
        <v>0</v>
      </c>
      <c r="K30" s="197">
        <v>280.22000000000003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159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159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159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159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159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159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159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7">
        <v>159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159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159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159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159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154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154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154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154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154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154</v>
      </c>
      <c r="H49" s="197">
        <v>0</v>
      </c>
      <c r="I49" s="197">
        <v>0</v>
      </c>
      <c r="J49" s="197">
        <v>0</v>
      </c>
      <c r="K49" s="197">
        <v>280.61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154</v>
      </c>
      <c r="H50" s="197">
        <v>0</v>
      </c>
      <c r="I50" s="197">
        <v>0</v>
      </c>
      <c r="J50" s="197">
        <v>0</v>
      </c>
      <c r="K50" s="197">
        <v>280.61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280.61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154</v>
      </c>
      <c r="H52" s="197">
        <v>0</v>
      </c>
      <c r="I52" s="197">
        <v>0</v>
      </c>
      <c r="J52" s="197">
        <v>0</v>
      </c>
      <c r="K52" s="197">
        <v>280.61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154</v>
      </c>
      <c r="H53" s="197">
        <v>0</v>
      </c>
      <c r="I53" s="197">
        <v>0</v>
      </c>
      <c r="J53" s="197">
        <v>0</v>
      </c>
      <c r="K53" s="197">
        <v>305</v>
      </c>
      <c r="L53" s="197">
        <v>0</v>
      </c>
      <c r="M53" s="197">
        <v>0</v>
      </c>
      <c r="N53" s="197">
        <v>0</v>
      </c>
      <c r="O53" s="197">
        <v>0</v>
      </c>
      <c r="P53" s="197">
        <v>30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154</v>
      </c>
      <c r="H54" s="197">
        <v>0</v>
      </c>
      <c r="I54" s="197">
        <v>0</v>
      </c>
      <c r="J54" s="197">
        <v>0</v>
      </c>
      <c r="K54" s="197">
        <v>305</v>
      </c>
      <c r="L54" s="197">
        <v>0</v>
      </c>
      <c r="M54" s="197">
        <v>0</v>
      </c>
      <c r="N54" s="197">
        <v>0</v>
      </c>
      <c r="O54" s="197">
        <v>0</v>
      </c>
      <c r="P54" s="197">
        <v>30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154</v>
      </c>
      <c r="H55" s="197">
        <v>0</v>
      </c>
      <c r="I55" s="197">
        <v>0</v>
      </c>
      <c r="J55" s="197">
        <v>0</v>
      </c>
      <c r="K55" s="197">
        <v>305</v>
      </c>
      <c r="L55" s="197">
        <v>0</v>
      </c>
      <c r="M55" s="197">
        <v>0</v>
      </c>
      <c r="N55" s="197">
        <v>0</v>
      </c>
      <c r="O55" s="197">
        <v>0</v>
      </c>
      <c r="P55" s="197">
        <v>30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154</v>
      </c>
      <c r="H56" s="197">
        <v>0</v>
      </c>
      <c r="I56" s="197">
        <v>0</v>
      </c>
      <c r="J56" s="197">
        <v>0</v>
      </c>
      <c r="K56" s="197">
        <v>305</v>
      </c>
      <c r="L56" s="197">
        <v>0</v>
      </c>
      <c r="M56" s="197">
        <v>0</v>
      </c>
      <c r="N56" s="197">
        <v>0</v>
      </c>
      <c r="O56" s="197">
        <v>0</v>
      </c>
      <c r="P56" s="197">
        <v>30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148</v>
      </c>
      <c r="H57" s="197">
        <v>0</v>
      </c>
      <c r="I57" s="197">
        <v>0</v>
      </c>
      <c r="J57" s="197">
        <v>0</v>
      </c>
      <c r="K57" s="197">
        <v>305</v>
      </c>
      <c r="L57" s="197">
        <v>0</v>
      </c>
      <c r="M57" s="197">
        <v>0</v>
      </c>
      <c r="N57" s="197">
        <v>0</v>
      </c>
      <c r="O57" s="197">
        <v>0</v>
      </c>
      <c r="P57" s="197">
        <v>30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148</v>
      </c>
      <c r="H58" s="197">
        <v>0</v>
      </c>
      <c r="I58" s="197">
        <v>0</v>
      </c>
      <c r="J58" s="197">
        <v>0</v>
      </c>
      <c r="K58" s="197">
        <v>305</v>
      </c>
      <c r="L58" s="197">
        <v>0</v>
      </c>
      <c r="M58" s="197">
        <v>0</v>
      </c>
      <c r="N58" s="197">
        <v>0</v>
      </c>
      <c r="O58" s="197">
        <v>0</v>
      </c>
      <c r="P58" s="197">
        <v>30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148</v>
      </c>
      <c r="H59" s="197">
        <v>0</v>
      </c>
      <c r="I59" s="197">
        <v>0</v>
      </c>
      <c r="J59" s="197">
        <v>0</v>
      </c>
      <c r="K59" s="197">
        <v>305</v>
      </c>
      <c r="L59" s="197">
        <v>0</v>
      </c>
      <c r="M59" s="197">
        <v>0</v>
      </c>
      <c r="N59" s="197">
        <v>0</v>
      </c>
      <c r="O59" s="197">
        <v>0</v>
      </c>
      <c r="P59" s="197">
        <v>30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148</v>
      </c>
      <c r="H60" s="197">
        <v>0</v>
      </c>
      <c r="I60" s="197">
        <v>0</v>
      </c>
      <c r="J60" s="197">
        <v>0</v>
      </c>
      <c r="K60" s="197">
        <v>305</v>
      </c>
      <c r="L60" s="197">
        <v>0</v>
      </c>
      <c r="M60" s="197">
        <v>0</v>
      </c>
      <c r="N60" s="197">
        <v>0</v>
      </c>
      <c r="O60" s="197">
        <v>0</v>
      </c>
      <c r="P60" s="197">
        <v>30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148</v>
      </c>
      <c r="H61" s="197">
        <v>0</v>
      </c>
      <c r="I61" s="197">
        <v>0</v>
      </c>
      <c r="J61" s="197">
        <v>0</v>
      </c>
      <c r="K61" s="197">
        <v>305</v>
      </c>
      <c r="L61" s="197">
        <v>0</v>
      </c>
      <c r="M61" s="197">
        <v>0</v>
      </c>
      <c r="N61" s="197">
        <v>0</v>
      </c>
      <c r="O61" s="197">
        <v>0</v>
      </c>
      <c r="P61" s="197">
        <v>30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148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148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148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150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148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150</v>
      </c>
      <c r="P65" s="19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7">
        <v>148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150</v>
      </c>
      <c r="P66" s="19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7">
        <v>148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150</v>
      </c>
      <c r="P67" s="19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7">
        <v>148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150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148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150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148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150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148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200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148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220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148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250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148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275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148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300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148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300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148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300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148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300</v>
      </c>
      <c r="P78" s="19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7">
        <v>148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300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148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290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148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257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148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300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148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232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152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252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244</v>
      </c>
      <c r="P85" s="19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264</v>
      </c>
      <c r="P86" s="19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7">
        <v>152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200</v>
      </c>
      <c r="P87" s="19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7">
        <v>152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248</v>
      </c>
      <c r="P88" s="19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7">
        <v>152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282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152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261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268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152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266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152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279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152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287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152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291</v>
      </c>
      <c r="P95" s="19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7">
        <v>152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300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152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284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152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249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0.84875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3.6892499999999999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7.0474600000000009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2.21225</v>
      </c>
      <c r="P99" s="114">
        <f t="shared" si="0"/>
        <v>6.7500000000000004E-2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14.76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34.659999999999997</v>
      </c>
      <c r="K3" s="197">
        <v>17.18</v>
      </c>
      <c r="L3" s="197">
        <v>1.84</v>
      </c>
      <c r="M3" s="197">
        <v>1.45</v>
      </c>
      <c r="N3" s="197">
        <v>0.87</v>
      </c>
      <c r="O3" s="197">
        <v>2.4700000000000002</v>
      </c>
      <c r="P3" s="197">
        <v>0.69</v>
      </c>
      <c r="Q3" s="197">
        <v>0.3</v>
      </c>
      <c r="R3" s="197">
        <v>0.63</v>
      </c>
      <c r="S3" s="197">
        <v>0.39</v>
      </c>
      <c r="T3" s="197">
        <v>0</v>
      </c>
      <c r="U3" s="197">
        <v>1.75</v>
      </c>
      <c r="V3" s="197">
        <v>0.17</v>
      </c>
      <c r="W3" s="197">
        <v>1.25</v>
      </c>
      <c r="X3" s="197">
        <v>18.149999999999999</v>
      </c>
      <c r="Y3" s="197">
        <v>0</v>
      </c>
      <c r="Z3" s="197">
        <v>2.65</v>
      </c>
      <c r="AA3" s="197">
        <v>1.0900000000000001</v>
      </c>
      <c r="AB3" s="197">
        <v>0</v>
      </c>
      <c r="AC3" s="197">
        <v>1.75</v>
      </c>
      <c r="AD3" s="197">
        <v>12.46</v>
      </c>
      <c r="AE3" s="197">
        <v>0</v>
      </c>
      <c r="AF3" s="197">
        <v>0</v>
      </c>
      <c r="AG3" s="197">
        <v>30.43</v>
      </c>
      <c r="AH3" s="197">
        <v>0</v>
      </c>
      <c r="AI3" s="197">
        <v>15.56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14.76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34.659999999999997</v>
      </c>
      <c r="K4" s="197">
        <v>17.18</v>
      </c>
      <c r="L4" s="197">
        <v>0.6</v>
      </c>
      <c r="M4" s="197">
        <v>1.45</v>
      </c>
      <c r="N4" s="197">
        <v>0.87</v>
      </c>
      <c r="O4" s="197">
        <v>2.4700000000000002</v>
      </c>
      <c r="P4" s="197">
        <v>0.69</v>
      </c>
      <c r="Q4" s="197">
        <v>0.3</v>
      </c>
      <c r="R4" s="197">
        <v>0.63</v>
      </c>
      <c r="S4" s="197">
        <v>0.39</v>
      </c>
      <c r="T4" s="197">
        <v>0</v>
      </c>
      <c r="U4" s="197">
        <v>1.75</v>
      </c>
      <c r="V4" s="197">
        <v>0.17</v>
      </c>
      <c r="W4" s="197">
        <v>0.56999999999999995</v>
      </c>
      <c r="X4" s="197">
        <v>20.46</v>
      </c>
      <c r="Y4" s="197">
        <v>0</v>
      </c>
      <c r="Z4" s="197">
        <v>2.65</v>
      </c>
      <c r="AA4" s="197">
        <v>1.0900000000000001</v>
      </c>
      <c r="AB4" s="197">
        <v>0</v>
      </c>
      <c r="AC4" s="197">
        <v>1.75</v>
      </c>
      <c r="AD4" s="197">
        <v>12.46</v>
      </c>
      <c r="AE4" s="197">
        <v>0</v>
      </c>
      <c r="AF4" s="197">
        <v>0</v>
      </c>
      <c r="AG4" s="197">
        <v>30.43</v>
      </c>
      <c r="AH4" s="197">
        <v>0</v>
      </c>
      <c r="AI4" s="197">
        <v>15.56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14.76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34.659999999999997</v>
      </c>
      <c r="K5" s="197">
        <v>17.18</v>
      </c>
      <c r="L5" s="197">
        <v>0.21</v>
      </c>
      <c r="M5" s="197">
        <v>1.45</v>
      </c>
      <c r="N5" s="197">
        <v>0.87</v>
      </c>
      <c r="O5" s="197">
        <v>2.4700000000000002</v>
      </c>
      <c r="P5" s="197">
        <v>0.69</v>
      </c>
      <c r="Q5" s="197">
        <v>0.3</v>
      </c>
      <c r="R5" s="197">
        <v>0.63</v>
      </c>
      <c r="S5" s="197">
        <v>0.39</v>
      </c>
      <c r="T5" s="197">
        <v>0</v>
      </c>
      <c r="U5" s="197">
        <v>1.75</v>
      </c>
      <c r="V5" s="197">
        <v>0.17</v>
      </c>
      <c r="W5" s="197">
        <v>0.56999999999999995</v>
      </c>
      <c r="X5" s="197">
        <v>23.04</v>
      </c>
      <c r="Y5" s="197">
        <v>0</v>
      </c>
      <c r="Z5" s="197">
        <v>2.65</v>
      </c>
      <c r="AA5" s="197">
        <v>1.0900000000000001</v>
      </c>
      <c r="AB5" s="197">
        <v>0</v>
      </c>
      <c r="AC5" s="197">
        <v>1.75</v>
      </c>
      <c r="AD5" s="197">
        <v>12.46</v>
      </c>
      <c r="AE5" s="197">
        <v>0</v>
      </c>
      <c r="AF5" s="197">
        <v>0</v>
      </c>
      <c r="AG5" s="197">
        <v>30.43</v>
      </c>
      <c r="AH5" s="197">
        <v>0</v>
      </c>
      <c r="AI5" s="197">
        <v>15.56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14.76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34.659999999999997</v>
      </c>
      <c r="K6" s="197">
        <v>17.18</v>
      </c>
      <c r="L6" s="197">
        <v>0.21</v>
      </c>
      <c r="M6" s="197">
        <v>1.45</v>
      </c>
      <c r="N6" s="197">
        <v>0.87</v>
      </c>
      <c r="O6" s="197">
        <v>2.4700000000000002</v>
      </c>
      <c r="P6" s="197">
        <v>0.69</v>
      </c>
      <c r="Q6" s="197">
        <v>0.3</v>
      </c>
      <c r="R6" s="197">
        <v>0.63</v>
      </c>
      <c r="S6" s="197">
        <v>0.39</v>
      </c>
      <c r="T6" s="197">
        <v>0</v>
      </c>
      <c r="U6" s="197">
        <v>1.75</v>
      </c>
      <c r="V6" s="197">
        <v>0.17</v>
      </c>
      <c r="W6" s="197">
        <v>0.56999999999999995</v>
      </c>
      <c r="X6" s="197">
        <v>23.04</v>
      </c>
      <c r="Y6" s="197">
        <v>0</v>
      </c>
      <c r="Z6" s="197">
        <v>2.65</v>
      </c>
      <c r="AA6" s="197">
        <v>1.0900000000000001</v>
      </c>
      <c r="AB6" s="197">
        <v>0</v>
      </c>
      <c r="AC6" s="197">
        <v>1.75</v>
      </c>
      <c r="AD6" s="197">
        <v>12.46</v>
      </c>
      <c r="AE6" s="197">
        <v>0</v>
      </c>
      <c r="AF6" s="197">
        <v>0</v>
      </c>
      <c r="AG6" s="197">
        <v>30.43</v>
      </c>
      <c r="AH6" s="197">
        <v>0</v>
      </c>
      <c r="AI6" s="197">
        <v>15.56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14.76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34.659999999999997</v>
      </c>
      <c r="K7" s="197">
        <v>17.18</v>
      </c>
      <c r="L7" s="197">
        <v>0.21</v>
      </c>
      <c r="M7" s="197">
        <v>1.45</v>
      </c>
      <c r="N7" s="197">
        <v>0.87</v>
      </c>
      <c r="O7" s="197">
        <v>2.4700000000000002</v>
      </c>
      <c r="P7" s="197">
        <v>0.69</v>
      </c>
      <c r="Q7" s="197">
        <v>0.3</v>
      </c>
      <c r="R7" s="197">
        <v>0.63</v>
      </c>
      <c r="S7" s="197">
        <v>0.39</v>
      </c>
      <c r="T7" s="197">
        <v>0</v>
      </c>
      <c r="U7" s="197">
        <v>1.75</v>
      </c>
      <c r="V7" s="197">
        <v>0.17</v>
      </c>
      <c r="W7" s="197">
        <v>0.56999999999999995</v>
      </c>
      <c r="X7" s="197">
        <v>23.04</v>
      </c>
      <c r="Y7" s="197">
        <v>0</v>
      </c>
      <c r="Z7" s="197">
        <v>2.65</v>
      </c>
      <c r="AA7" s="197">
        <v>1.0900000000000001</v>
      </c>
      <c r="AB7" s="197">
        <v>0</v>
      </c>
      <c r="AC7" s="197">
        <v>1.75</v>
      </c>
      <c r="AD7" s="197">
        <v>12.46</v>
      </c>
      <c r="AE7" s="197">
        <v>0</v>
      </c>
      <c r="AF7" s="197">
        <v>0</v>
      </c>
      <c r="AG7" s="197">
        <v>30.43</v>
      </c>
      <c r="AH7" s="197">
        <v>0</v>
      </c>
      <c r="AI7" s="197">
        <v>15.56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14.76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34.659999999999997</v>
      </c>
      <c r="K8" s="197">
        <v>17.18</v>
      </c>
      <c r="L8" s="197">
        <v>0.21</v>
      </c>
      <c r="M8" s="197">
        <v>1.45</v>
      </c>
      <c r="N8" s="197">
        <v>0.87</v>
      </c>
      <c r="O8" s="197">
        <v>2.4700000000000002</v>
      </c>
      <c r="P8" s="197">
        <v>0.69</v>
      </c>
      <c r="Q8" s="197">
        <v>0.3</v>
      </c>
      <c r="R8" s="197">
        <v>0.63</v>
      </c>
      <c r="S8" s="197">
        <v>0.39</v>
      </c>
      <c r="T8" s="197">
        <v>0</v>
      </c>
      <c r="U8" s="197">
        <v>1.75</v>
      </c>
      <c r="V8" s="197">
        <v>0.17</v>
      </c>
      <c r="W8" s="197">
        <v>0.56999999999999995</v>
      </c>
      <c r="X8" s="197">
        <v>23.04</v>
      </c>
      <c r="Y8" s="197">
        <v>0</v>
      </c>
      <c r="Z8" s="197">
        <v>2.65</v>
      </c>
      <c r="AA8" s="197">
        <v>1.0900000000000001</v>
      </c>
      <c r="AB8" s="197">
        <v>0</v>
      </c>
      <c r="AC8" s="197">
        <v>1.75</v>
      </c>
      <c r="AD8" s="197">
        <v>12.46</v>
      </c>
      <c r="AE8" s="197">
        <v>0</v>
      </c>
      <c r="AF8" s="197">
        <v>0</v>
      </c>
      <c r="AG8" s="197">
        <v>30.15</v>
      </c>
      <c r="AH8" s="197">
        <v>0</v>
      </c>
      <c r="AI8" s="197">
        <v>15.56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14.76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34.659999999999997</v>
      </c>
      <c r="K9" s="197">
        <v>17.18</v>
      </c>
      <c r="L9" s="197">
        <v>0.21</v>
      </c>
      <c r="M9" s="197">
        <v>1.45</v>
      </c>
      <c r="N9" s="197">
        <v>0.87</v>
      </c>
      <c r="O9" s="197">
        <v>2.4700000000000002</v>
      </c>
      <c r="P9" s="197">
        <v>0.69</v>
      </c>
      <c r="Q9" s="197">
        <v>0.3</v>
      </c>
      <c r="R9" s="197">
        <v>0.63</v>
      </c>
      <c r="S9" s="197">
        <v>0.39</v>
      </c>
      <c r="T9" s="197">
        <v>0</v>
      </c>
      <c r="U9" s="197">
        <v>1.75</v>
      </c>
      <c r="V9" s="197">
        <v>0.17</v>
      </c>
      <c r="W9" s="197">
        <v>0.56999999999999995</v>
      </c>
      <c r="X9" s="197">
        <v>23.04</v>
      </c>
      <c r="Y9" s="197">
        <v>0</v>
      </c>
      <c r="Z9" s="197">
        <v>2.65</v>
      </c>
      <c r="AA9" s="197">
        <v>1.0900000000000001</v>
      </c>
      <c r="AB9" s="197">
        <v>0</v>
      </c>
      <c r="AC9" s="197">
        <v>1.75</v>
      </c>
      <c r="AD9" s="197">
        <v>12.46</v>
      </c>
      <c r="AE9" s="197">
        <v>0</v>
      </c>
      <c r="AF9" s="197">
        <v>0</v>
      </c>
      <c r="AG9" s="197">
        <v>29.87</v>
      </c>
      <c r="AH9" s="197">
        <v>0</v>
      </c>
      <c r="AI9" s="197">
        <v>15.56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14.76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34.659999999999997</v>
      </c>
      <c r="K10" s="197">
        <v>17.18</v>
      </c>
      <c r="L10" s="197">
        <v>0.33</v>
      </c>
      <c r="M10" s="197">
        <v>1.45</v>
      </c>
      <c r="N10" s="197">
        <v>0.87</v>
      </c>
      <c r="O10" s="197">
        <v>2.4700000000000002</v>
      </c>
      <c r="P10" s="197">
        <v>0.69</v>
      </c>
      <c r="Q10" s="197">
        <v>0.3</v>
      </c>
      <c r="R10" s="197">
        <v>0.63</v>
      </c>
      <c r="S10" s="197">
        <v>0.39</v>
      </c>
      <c r="T10" s="197">
        <v>0</v>
      </c>
      <c r="U10" s="197">
        <v>1.75</v>
      </c>
      <c r="V10" s="197">
        <v>0.17</v>
      </c>
      <c r="W10" s="197">
        <v>0.56999999999999995</v>
      </c>
      <c r="X10" s="197">
        <v>23.04</v>
      </c>
      <c r="Y10" s="197">
        <v>0</v>
      </c>
      <c r="Z10" s="197">
        <v>2.65</v>
      </c>
      <c r="AA10" s="197">
        <v>1.0900000000000001</v>
      </c>
      <c r="AB10" s="197">
        <v>0</v>
      </c>
      <c r="AC10" s="197">
        <v>1.75</v>
      </c>
      <c r="AD10" s="197">
        <v>12.46</v>
      </c>
      <c r="AE10" s="197">
        <v>0</v>
      </c>
      <c r="AF10" s="197">
        <v>0</v>
      </c>
      <c r="AG10" s="197">
        <v>29.87</v>
      </c>
      <c r="AH10" s="197">
        <v>0</v>
      </c>
      <c r="AI10" s="197">
        <v>15.56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14.76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34.659999999999997</v>
      </c>
      <c r="K11" s="197">
        <v>17.18</v>
      </c>
      <c r="L11" s="197">
        <v>0.33</v>
      </c>
      <c r="M11" s="197">
        <v>1.45</v>
      </c>
      <c r="N11" s="197">
        <v>0.87</v>
      </c>
      <c r="O11" s="197">
        <v>2.4700000000000002</v>
      </c>
      <c r="P11" s="197">
        <v>0.69</v>
      </c>
      <c r="Q11" s="197">
        <v>0.3</v>
      </c>
      <c r="R11" s="197">
        <v>0.63</v>
      </c>
      <c r="S11" s="197">
        <v>0.39</v>
      </c>
      <c r="T11" s="197">
        <v>0</v>
      </c>
      <c r="U11" s="197">
        <v>1.75</v>
      </c>
      <c r="V11" s="197">
        <v>0.17</v>
      </c>
      <c r="W11" s="197">
        <v>0.56999999999999995</v>
      </c>
      <c r="X11" s="197">
        <v>23.04</v>
      </c>
      <c r="Y11" s="197">
        <v>0</v>
      </c>
      <c r="Z11" s="197">
        <v>2.65</v>
      </c>
      <c r="AA11" s="197">
        <v>1.0900000000000001</v>
      </c>
      <c r="AB11" s="197">
        <v>0</v>
      </c>
      <c r="AC11" s="197">
        <v>1.75</v>
      </c>
      <c r="AD11" s="197">
        <v>12.46</v>
      </c>
      <c r="AE11" s="197">
        <v>0</v>
      </c>
      <c r="AF11" s="197">
        <v>0</v>
      </c>
      <c r="AG11" s="197">
        <v>29.87</v>
      </c>
      <c r="AH11" s="197">
        <v>0</v>
      </c>
      <c r="AI11" s="197">
        <v>15.56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14.76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34.659999999999997</v>
      </c>
      <c r="K12" s="197">
        <v>17.18</v>
      </c>
      <c r="L12" s="197">
        <v>0.33</v>
      </c>
      <c r="M12" s="197">
        <v>1.45</v>
      </c>
      <c r="N12" s="197">
        <v>0.87</v>
      </c>
      <c r="O12" s="197">
        <v>2.4700000000000002</v>
      </c>
      <c r="P12" s="197">
        <v>0.69</v>
      </c>
      <c r="Q12" s="197">
        <v>0.3</v>
      </c>
      <c r="R12" s="197">
        <v>0.63</v>
      </c>
      <c r="S12" s="197">
        <v>0.39</v>
      </c>
      <c r="T12" s="197">
        <v>0</v>
      </c>
      <c r="U12" s="197">
        <v>1.75</v>
      </c>
      <c r="V12" s="197">
        <v>0.17</v>
      </c>
      <c r="W12" s="197">
        <v>0.56999999999999995</v>
      </c>
      <c r="X12" s="197">
        <v>23.04</v>
      </c>
      <c r="Y12" s="197">
        <v>0</v>
      </c>
      <c r="Z12" s="197">
        <v>2.65</v>
      </c>
      <c r="AA12" s="197">
        <v>1.0900000000000001</v>
      </c>
      <c r="AB12" s="197">
        <v>0</v>
      </c>
      <c r="AC12" s="197">
        <v>1.75</v>
      </c>
      <c r="AD12" s="197">
        <v>12.46</v>
      </c>
      <c r="AE12" s="197">
        <v>0</v>
      </c>
      <c r="AF12" s="197">
        <v>0</v>
      </c>
      <c r="AG12" s="197">
        <v>29.87</v>
      </c>
      <c r="AH12" s="197">
        <v>0</v>
      </c>
      <c r="AI12" s="197">
        <v>15.56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14.76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34.659999999999997</v>
      </c>
      <c r="K13" s="197">
        <v>17.18</v>
      </c>
      <c r="L13" s="197">
        <v>0.33</v>
      </c>
      <c r="M13" s="197">
        <v>1.45</v>
      </c>
      <c r="N13" s="197">
        <v>0.87</v>
      </c>
      <c r="O13" s="197">
        <v>2.4700000000000002</v>
      </c>
      <c r="P13" s="197">
        <v>0.69</v>
      </c>
      <c r="Q13" s="197">
        <v>0.3</v>
      </c>
      <c r="R13" s="197">
        <v>0.63</v>
      </c>
      <c r="S13" s="197">
        <v>0.39</v>
      </c>
      <c r="T13" s="197">
        <v>0</v>
      </c>
      <c r="U13" s="197">
        <v>1.75</v>
      </c>
      <c r="V13" s="197">
        <v>0.17</v>
      </c>
      <c r="W13" s="197">
        <v>0.56999999999999995</v>
      </c>
      <c r="X13" s="197">
        <v>23.04</v>
      </c>
      <c r="Y13" s="197">
        <v>0</v>
      </c>
      <c r="Z13" s="197">
        <v>2.65</v>
      </c>
      <c r="AA13" s="197">
        <v>1.0900000000000001</v>
      </c>
      <c r="AB13" s="197">
        <v>0</v>
      </c>
      <c r="AC13" s="197">
        <v>1.75</v>
      </c>
      <c r="AD13" s="197">
        <v>12.46</v>
      </c>
      <c r="AE13" s="197">
        <v>0</v>
      </c>
      <c r="AF13" s="197">
        <v>0</v>
      </c>
      <c r="AG13" s="197">
        <v>29.87</v>
      </c>
      <c r="AH13" s="197">
        <v>0</v>
      </c>
      <c r="AI13" s="197">
        <v>15.56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14.76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34.659999999999997</v>
      </c>
      <c r="K14" s="197">
        <v>17.18</v>
      </c>
      <c r="L14" s="197">
        <v>0.33</v>
      </c>
      <c r="M14" s="197">
        <v>1.45</v>
      </c>
      <c r="N14" s="197">
        <v>0.87</v>
      </c>
      <c r="O14" s="197">
        <v>2.4700000000000002</v>
      </c>
      <c r="P14" s="197">
        <v>0.69</v>
      </c>
      <c r="Q14" s="197">
        <v>0.3</v>
      </c>
      <c r="R14" s="197">
        <v>0.63</v>
      </c>
      <c r="S14" s="197">
        <v>0.39</v>
      </c>
      <c r="T14" s="197">
        <v>0</v>
      </c>
      <c r="U14" s="197">
        <v>1.75</v>
      </c>
      <c r="V14" s="197">
        <v>0.17</v>
      </c>
      <c r="W14" s="197">
        <v>0.56999999999999995</v>
      </c>
      <c r="X14" s="197">
        <v>23.04</v>
      </c>
      <c r="Y14" s="197">
        <v>0</v>
      </c>
      <c r="Z14" s="197">
        <v>2.65</v>
      </c>
      <c r="AA14" s="197">
        <v>1.0900000000000001</v>
      </c>
      <c r="AB14" s="197">
        <v>0</v>
      </c>
      <c r="AC14" s="197">
        <v>1.75</v>
      </c>
      <c r="AD14" s="197">
        <v>12.46</v>
      </c>
      <c r="AE14" s="197">
        <v>0</v>
      </c>
      <c r="AF14" s="197">
        <v>0</v>
      </c>
      <c r="AG14" s="197">
        <v>29.87</v>
      </c>
      <c r="AH14" s="197">
        <v>0</v>
      </c>
      <c r="AI14" s="197">
        <v>15.56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14.76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34.659999999999997</v>
      </c>
      <c r="K15" s="197">
        <v>17.18</v>
      </c>
      <c r="L15" s="197">
        <v>0.33</v>
      </c>
      <c r="M15" s="197">
        <v>1.45</v>
      </c>
      <c r="N15" s="197">
        <v>0.87</v>
      </c>
      <c r="O15" s="197">
        <v>2.4700000000000002</v>
      </c>
      <c r="P15" s="197">
        <v>0.69</v>
      </c>
      <c r="Q15" s="197">
        <v>0.3</v>
      </c>
      <c r="R15" s="197">
        <v>0.63</v>
      </c>
      <c r="S15" s="197">
        <v>0.39</v>
      </c>
      <c r="T15" s="197">
        <v>0</v>
      </c>
      <c r="U15" s="197">
        <v>1.75</v>
      </c>
      <c r="V15" s="197">
        <v>0.17</v>
      </c>
      <c r="W15" s="197">
        <v>0.56999999999999995</v>
      </c>
      <c r="X15" s="197">
        <v>23.04</v>
      </c>
      <c r="Y15" s="197">
        <v>0</v>
      </c>
      <c r="Z15" s="197">
        <v>2.65</v>
      </c>
      <c r="AA15" s="197">
        <v>1.0900000000000001</v>
      </c>
      <c r="AB15" s="197">
        <v>0</v>
      </c>
      <c r="AC15" s="197">
        <v>1.31</v>
      </c>
      <c r="AD15" s="197">
        <v>12.46</v>
      </c>
      <c r="AE15" s="197">
        <v>0</v>
      </c>
      <c r="AF15" s="197">
        <v>0</v>
      </c>
      <c r="AG15" s="197">
        <v>29.87</v>
      </c>
      <c r="AH15" s="197">
        <v>0</v>
      </c>
      <c r="AI15" s="197">
        <v>15.56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14.76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34.659999999999997</v>
      </c>
      <c r="K16" s="197">
        <v>17.18</v>
      </c>
      <c r="L16" s="197">
        <v>0.33</v>
      </c>
      <c r="M16" s="197">
        <v>1.45</v>
      </c>
      <c r="N16" s="197">
        <v>0.87</v>
      </c>
      <c r="O16" s="197">
        <v>2.4700000000000002</v>
      </c>
      <c r="P16" s="197">
        <v>0.69</v>
      </c>
      <c r="Q16" s="197">
        <v>0.3</v>
      </c>
      <c r="R16" s="197">
        <v>0.63</v>
      </c>
      <c r="S16" s="197">
        <v>0.39</v>
      </c>
      <c r="T16" s="197">
        <v>0</v>
      </c>
      <c r="U16" s="197">
        <v>1.75</v>
      </c>
      <c r="V16" s="197">
        <v>0.17</v>
      </c>
      <c r="W16" s="197">
        <v>0.56999999999999995</v>
      </c>
      <c r="X16" s="197">
        <v>23.04</v>
      </c>
      <c r="Y16" s="197">
        <v>0</v>
      </c>
      <c r="Z16" s="197">
        <v>2.65</v>
      </c>
      <c r="AA16" s="197">
        <v>1.0900000000000001</v>
      </c>
      <c r="AB16" s="197">
        <v>0</v>
      </c>
      <c r="AC16" s="197">
        <v>1.31</v>
      </c>
      <c r="AD16" s="197">
        <v>12.46</v>
      </c>
      <c r="AE16" s="197">
        <v>0</v>
      </c>
      <c r="AF16" s="197">
        <v>0</v>
      </c>
      <c r="AG16" s="197">
        <v>29.87</v>
      </c>
      <c r="AH16" s="197">
        <v>0</v>
      </c>
      <c r="AI16" s="197">
        <v>15.56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14.76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34.659999999999997</v>
      </c>
      <c r="K17" s="197">
        <v>17.18</v>
      </c>
      <c r="L17" s="197">
        <v>0.33</v>
      </c>
      <c r="M17" s="197">
        <v>1.45</v>
      </c>
      <c r="N17" s="197">
        <v>0.87</v>
      </c>
      <c r="O17" s="197">
        <v>2.4700000000000002</v>
      </c>
      <c r="P17" s="197">
        <v>0.69</v>
      </c>
      <c r="Q17" s="197">
        <v>0.28999999999999998</v>
      </c>
      <c r="R17" s="197">
        <v>0.63</v>
      </c>
      <c r="S17" s="197">
        <v>0.39</v>
      </c>
      <c r="T17" s="197">
        <v>0</v>
      </c>
      <c r="U17" s="197">
        <v>1.75</v>
      </c>
      <c r="V17" s="197">
        <v>0.17</v>
      </c>
      <c r="W17" s="197">
        <v>0.56999999999999995</v>
      </c>
      <c r="X17" s="197">
        <v>23.04</v>
      </c>
      <c r="Y17" s="197">
        <v>0</v>
      </c>
      <c r="Z17" s="197">
        <v>2.65</v>
      </c>
      <c r="AA17" s="197">
        <v>1.0900000000000001</v>
      </c>
      <c r="AB17" s="197">
        <v>0</v>
      </c>
      <c r="AC17" s="197">
        <v>1.31</v>
      </c>
      <c r="AD17" s="197">
        <v>12.46</v>
      </c>
      <c r="AE17" s="197">
        <v>0</v>
      </c>
      <c r="AF17" s="197">
        <v>0</v>
      </c>
      <c r="AG17" s="197">
        <v>29.87</v>
      </c>
      <c r="AH17" s="197">
        <v>0</v>
      </c>
      <c r="AI17" s="197">
        <v>15.56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14.76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34.659999999999997</v>
      </c>
      <c r="K18" s="197">
        <v>17.170000000000002</v>
      </c>
      <c r="L18" s="197">
        <v>0.33</v>
      </c>
      <c r="M18" s="197">
        <v>1.45</v>
      </c>
      <c r="N18" s="197">
        <v>0.87</v>
      </c>
      <c r="O18" s="197">
        <v>2.4700000000000002</v>
      </c>
      <c r="P18" s="197">
        <v>0.69</v>
      </c>
      <c r="Q18" s="197">
        <v>0.28999999999999998</v>
      </c>
      <c r="R18" s="197">
        <v>0.63</v>
      </c>
      <c r="S18" s="197">
        <v>0.39</v>
      </c>
      <c r="T18" s="197">
        <v>0</v>
      </c>
      <c r="U18" s="197">
        <v>1.75</v>
      </c>
      <c r="V18" s="197">
        <v>0.17</v>
      </c>
      <c r="W18" s="197">
        <v>0.56999999999999995</v>
      </c>
      <c r="X18" s="197">
        <v>23.04</v>
      </c>
      <c r="Y18" s="197">
        <v>0</v>
      </c>
      <c r="Z18" s="197">
        <v>2.65</v>
      </c>
      <c r="AA18" s="197">
        <v>1.0900000000000001</v>
      </c>
      <c r="AB18" s="197">
        <v>0</v>
      </c>
      <c r="AC18" s="197">
        <v>1.31</v>
      </c>
      <c r="AD18" s="197">
        <v>12.46</v>
      </c>
      <c r="AE18" s="197">
        <v>0</v>
      </c>
      <c r="AF18" s="197">
        <v>0</v>
      </c>
      <c r="AG18" s="197">
        <v>29.87</v>
      </c>
      <c r="AH18" s="197">
        <v>0</v>
      </c>
      <c r="AI18" s="197">
        <v>15.56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14.76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34.659999999999997</v>
      </c>
      <c r="K19" s="197">
        <v>17.170000000000002</v>
      </c>
      <c r="L19" s="197">
        <v>0.33</v>
      </c>
      <c r="M19" s="197">
        <v>1.45</v>
      </c>
      <c r="N19" s="197">
        <v>0.87</v>
      </c>
      <c r="O19" s="197">
        <v>2.4700000000000002</v>
      </c>
      <c r="P19" s="197">
        <v>0.69</v>
      </c>
      <c r="Q19" s="197">
        <v>0.28999999999999998</v>
      </c>
      <c r="R19" s="197">
        <v>0.63</v>
      </c>
      <c r="S19" s="197">
        <v>0.39</v>
      </c>
      <c r="T19" s="197">
        <v>0</v>
      </c>
      <c r="U19" s="197">
        <v>1.75</v>
      </c>
      <c r="V19" s="197">
        <v>0.17</v>
      </c>
      <c r="W19" s="197">
        <v>0.56999999999999995</v>
      </c>
      <c r="X19" s="197">
        <v>23.04</v>
      </c>
      <c r="Y19" s="197">
        <v>0</v>
      </c>
      <c r="Z19" s="197">
        <v>2.65</v>
      </c>
      <c r="AA19" s="197">
        <v>1.0900000000000001</v>
      </c>
      <c r="AB19" s="197">
        <v>0</v>
      </c>
      <c r="AC19" s="197">
        <v>1.31</v>
      </c>
      <c r="AD19" s="197">
        <v>12.46</v>
      </c>
      <c r="AE19" s="197">
        <v>0</v>
      </c>
      <c r="AF19" s="197">
        <v>0</v>
      </c>
      <c r="AG19" s="197">
        <v>29.87</v>
      </c>
      <c r="AH19" s="197">
        <v>0</v>
      </c>
      <c r="AI19" s="197">
        <v>15.56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14.76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34.659999999999997</v>
      </c>
      <c r="K20" s="197">
        <v>17.2</v>
      </c>
      <c r="L20" s="197">
        <v>0.33</v>
      </c>
      <c r="M20" s="197">
        <v>1.45</v>
      </c>
      <c r="N20" s="197">
        <v>0.87</v>
      </c>
      <c r="O20" s="197">
        <v>2.4700000000000002</v>
      </c>
      <c r="P20" s="197">
        <v>0.69</v>
      </c>
      <c r="Q20" s="197">
        <v>0.3</v>
      </c>
      <c r="R20" s="197">
        <v>0.63</v>
      </c>
      <c r="S20" s="197">
        <v>0.39</v>
      </c>
      <c r="T20" s="197">
        <v>0</v>
      </c>
      <c r="U20" s="197">
        <v>1.75</v>
      </c>
      <c r="V20" s="197">
        <v>0.17</v>
      </c>
      <c r="W20" s="197">
        <v>0.56999999999999995</v>
      </c>
      <c r="X20" s="197">
        <v>23.04</v>
      </c>
      <c r="Y20" s="197">
        <v>0</v>
      </c>
      <c r="Z20" s="197">
        <v>2.65</v>
      </c>
      <c r="AA20" s="197">
        <v>1.0900000000000001</v>
      </c>
      <c r="AB20" s="197">
        <v>0</v>
      </c>
      <c r="AC20" s="197">
        <v>1.31</v>
      </c>
      <c r="AD20" s="197">
        <v>12.46</v>
      </c>
      <c r="AE20" s="197">
        <v>0</v>
      </c>
      <c r="AF20" s="197">
        <v>0</v>
      </c>
      <c r="AG20" s="197">
        <v>30.72</v>
      </c>
      <c r="AH20" s="197">
        <v>0</v>
      </c>
      <c r="AI20" s="197">
        <v>15.56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14.76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34.659999999999997</v>
      </c>
      <c r="K21" s="197">
        <v>17.18</v>
      </c>
      <c r="L21" s="197">
        <v>0.33</v>
      </c>
      <c r="M21" s="197">
        <v>1.45</v>
      </c>
      <c r="N21" s="197">
        <v>0.87</v>
      </c>
      <c r="O21" s="197">
        <v>2.4700000000000002</v>
      </c>
      <c r="P21" s="197">
        <v>0.69</v>
      </c>
      <c r="Q21" s="197">
        <v>0.3</v>
      </c>
      <c r="R21" s="197">
        <v>0.63</v>
      </c>
      <c r="S21" s="197">
        <v>0.39</v>
      </c>
      <c r="T21" s="197">
        <v>0</v>
      </c>
      <c r="U21" s="197">
        <v>1.75</v>
      </c>
      <c r="V21" s="197">
        <v>0.17</v>
      </c>
      <c r="W21" s="197">
        <v>0.56999999999999995</v>
      </c>
      <c r="X21" s="197">
        <v>23.04</v>
      </c>
      <c r="Y21" s="197">
        <v>0</v>
      </c>
      <c r="Z21" s="197">
        <v>2.65</v>
      </c>
      <c r="AA21" s="197">
        <v>1.0900000000000001</v>
      </c>
      <c r="AB21" s="197">
        <v>0</v>
      </c>
      <c r="AC21" s="197">
        <v>1.31</v>
      </c>
      <c r="AD21" s="197">
        <v>12.46</v>
      </c>
      <c r="AE21" s="197">
        <v>0</v>
      </c>
      <c r="AF21" s="197">
        <v>0</v>
      </c>
      <c r="AG21" s="197">
        <v>30.72</v>
      </c>
      <c r="AH21" s="197">
        <v>0</v>
      </c>
      <c r="AI21" s="197">
        <v>15.56</v>
      </c>
      <c r="AJ21" s="197">
        <v>0</v>
      </c>
      <c r="AK21" s="197">
        <v>17.55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14.76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34.659999999999997</v>
      </c>
      <c r="K22" s="197">
        <v>17.18</v>
      </c>
      <c r="L22" s="197">
        <v>0.33</v>
      </c>
      <c r="M22" s="197">
        <v>1.45</v>
      </c>
      <c r="N22" s="197">
        <v>0.87</v>
      </c>
      <c r="O22" s="197">
        <v>2.4700000000000002</v>
      </c>
      <c r="P22" s="197">
        <v>0.69</v>
      </c>
      <c r="Q22" s="197">
        <v>0.3</v>
      </c>
      <c r="R22" s="197">
        <v>0.63</v>
      </c>
      <c r="S22" s="197">
        <v>0.39</v>
      </c>
      <c r="T22" s="197">
        <v>0</v>
      </c>
      <c r="U22" s="197">
        <v>1.75</v>
      </c>
      <c r="V22" s="197">
        <v>0.17</v>
      </c>
      <c r="W22" s="197">
        <v>0.56999999999999995</v>
      </c>
      <c r="X22" s="197">
        <v>23.04</v>
      </c>
      <c r="Y22" s="197">
        <v>0</v>
      </c>
      <c r="Z22" s="197">
        <v>2.65</v>
      </c>
      <c r="AA22" s="197">
        <v>1.0900000000000001</v>
      </c>
      <c r="AB22" s="197">
        <v>0</v>
      </c>
      <c r="AC22" s="197">
        <v>1.31</v>
      </c>
      <c r="AD22" s="197">
        <v>12.46</v>
      </c>
      <c r="AE22" s="197">
        <v>0</v>
      </c>
      <c r="AF22" s="197">
        <v>0</v>
      </c>
      <c r="AG22" s="197">
        <v>30.72</v>
      </c>
      <c r="AH22" s="197">
        <v>0</v>
      </c>
      <c r="AI22" s="197">
        <v>15.56</v>
      </c>
      <c r="AJ22" s="197">
        <v>0</v>
      </c>
      <c r="AK22" s="197">
        <v>24.61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14.76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34.659999999999997</v>
      </c>
      <c r="K23" s="197">
        <v>17.18</v>
      </c>
      <c r="L23" s="197">
        <v>0.33</v>
      </c>
      <c r="M23" s="197">
        <v>1.45</v>
      </c>
      <c r="N23" s="197">
        <v>0.87</v>
      </c>
      <c r="O23" s="197">
        <v>2.4700000000000002</v>
      </c>
      <c r="P23" s="197">
        <v>0.69</v>
      </c>
      <c r="Q23" s="197">
        <v>0.3</v>
      </c>
      <c r="R23" s="197">
        <v>0.63</v>
      </c>
      <c r="S23" s="197">
        <v>0.39</v>
      </c>
      <c r="T23" s="197">
        <v>0</v>
      </c>
      <c r="U23" s="197">
        <v>1.75</v>
      </c>
      <c r="V23" s="197">
        <v>0.17</v>
      </c>
      <c r="W23" s="197">
        <v>0.56999999999999995</v>
      </c>
      <c r="X23" s="197">
        <v>23.04</v>
      </c>
      <c r="Y23" s="197">
        <v>0</v>
      </c>
      <c r="Z23" s="197">
        <v>2.65</v>
      </c>
      <c r="AA23" s="197">
        <v>1.0900000000000001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30.72</v>
      </c>
      <c r="AH23" s="197">
        <v>0</v>
      </c>
      <c r="AI23" s="197">
        <v>15.56</v>
      </c>
      <c r="AJ23" s="197">
        <v>0</v>
      </c>
      <c r="AK23" s="197">
        <v>24.61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14.76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34.659999999999997</v>
      </c>
      <c r="K24" s="197">
        <v>17.18</v>
      </c>
      <c r="L24" s="197">
        <v>1.3</v>
      </c>
      <c r="M24" s="197">
        <v>1.45</v>
      </c>
      <c r="N24" s="197">
        <v>0.87</v>
      </c>
      <c r="O24" s="197">
        <v>2.4700000000000002</v>
      </c>
      <c r="P24" s="197">
        <v>0.69</v>
      </c>
      <c r="Q24" s="197">
        <v>0.3</v>
      </c>
      <c r="R24" s="197">
        <v>0.63</v>
      </c>
      <c r="S24" s="197">
        <v>0.39</v>
      </c>
      <c r="T24" s="197">
        <v>0</v>
      </c>
      <c r="U24" s="197">
        <v>1.75</v>
      </c>
      <c r="V24" s="197">
        <v>0.17</v>
      </c>
      <c r="W24" s="197">
        <v>0.56999999999999995</v>
      </c>
      <c r="X24" s="197">
        <v>23.04</v>
      </c>
      <c r="Y24" s="197">
        <v>0</v>
      </c>
      <c r="Z24" s="197">
        <v>2.65</v>
      </c>
      <c r="AA24" s="197">
        <v>1.0900000000000001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30.72</v>
      </c>
      <c r="AH24" s="197">
        <v>0</v>
      </c>
      <c r="AI24" s="197">
        <v>15.56</v>
      </c>
      <c r="AJ24" s="197">
        <v>0</v>
      </c>
      <c r="AK24" s="197">
        <v>24.61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14.76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34.659999999999997</v>
      </c>
      <c r="K25" s="197">
        <v>17.18</v>
      </c>
      <c r="L25" s="197">
        <v>0.21</v>
      </c>
      <c r="M25" s="197">
        <v>1.45</v>
      </c>
      <c r="N25" s="197">
        <v>0.87</v>
      </c>
      <c r="O25" s="197">
        <v>2.4700000000000002</v>
      </c>
      <c r="P25" s="197">
        <v>0.69</v>
      </c>
      <c r="Q25" s="197">
        <v>0.3</v>
      </c>
      <c r="R25" s="197">
        <v>0.63</v>
      </c>
      <c r="S25" s="197">
        <v>0.39</v>
      </c>
      <c r="T25" s="197">
        <v>0</v>
      </c>
      <c r="U25" s="197">
        <v>1.75</v>
      </c>
      <c r="V25" s="197">
        <v>0.17</v>
      </c>
      <c r="W25" s="197">
        <v>0.56999999999999995</v>
      </c>
      <c r="X25" s="197">
        <v>23.04</v>
      </c>
      <c r="Y25" s="197">
        <v>0</v>
      </c>
      <c r="Z25" s="197">
        <v>2.65</v>
      </c>
      <c r="AA25" s="197">
        <v>1.0900000000000001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30.72</v>
      </c>
      <c r="AH25" s="197">
        <v>0</v>
      </c>
      <c r="AI25" s="197">
        <v>15.56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14.76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34.659999999999997</v>
      </c>
      <c r="K26" s="197">
        <v>17.18</v>
      </c>
      <c r="L26" s="197">
        <v>0.21</v>
      </c>
      <c r="M26" s="197">
        <v>1.45</v>
      </c>
      <c r="N26" s="197">
        <v>0.87</v>
      </c>
      <c r="O26" s="197">
        <v>2.4700000000000002</v>
      </c>
      <c r="P26" s="197">
        <v>0.69</v>
      </c>
      <c r="Q26" s="197">
        <v>0.3</v>
      </c>
      <c r="R26" s="197">
        <v>0.63</v>
      </c>
      <c r="S26" s="197">
        <v>0.39</v>
      </c>
      <c r="T26" s="197">
        <v>0</v>
      </c>
      <c r="U26" s="197">
        <v>1.75</v>
      </c>
      <c r="V26" s="197">
        <v>0.17</v>
      </c>
      <c r="W26" s="197">
        <v>0.56999999999999995</v>
      </c>
      <c r="X26" s="197">
        <v>23.04</v>
      </c>
      <c r="Y26" s="197">
        <v>0</v>
      </c>
      <c r="Z26" s="197">
        <v>2.65</v>
      </c>
      <c r="AA26" s="197">
        <v>1.0900000000000001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30.72</v>
      </c>
      <c r="AH26" s="197">
        <v>0</v>
      </c>
      <c r="AI26" s="197">
        <v>15.56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14.76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34.659999999999997</v>
      </c>
      <c r="K27" s="197">
        <v>17.18</v>
      </c>
      <c r="L27" s="197">
        <v>0.21</v>
      </c>
      <c r="M27" s="197">
        <v>1.45</v>
      </c>
      <c r="N27" s="197">
        <v>0.87</v>
      </c>
      <c r="O27" s="197">
        <v>2.4700000000000002</v>
      </c>
      <c r="P27" s="197">
        <v>0.69</v>
      </c>
      <c r="Q27" s="197">
        <v>0.3</v>
      </c>
      <c r="R27" s="197">
        <v>0.63</v>
      </c>
      <c r="S27" s="197">
        <v>0.39</v>
      </c>
      <c r="T27" s="197">
        <v>0</v>
      </c>
      <c r="U27" s="197">
        <v>1.75</v>
      </c>
      <c r="V27" s="197">
        <v>0.17</v>
      </c>
      <c r="W27" s="197">
        <v>0.56999999999999995</v>
      </c>
      <c r="X27" s="197">
        <v>23.04</v>
      </c>
      <c r="Y27" s="197">
        <v>0</v>
      </c>
      <c r="Z27" s="197">
        <v>2.65</v>
      </c>
      <c r="AA27" s="197">
        <v>1.0900000000000001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30.72</v>
      </c>
      <c r="AH27" s="197">
        <v>0</v>
      </c>
      <c r="AI27" s="197">
        <v>15.56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14.76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34.659999999999997</v>
      </c>
      <c r="K28" s="197">
        <v>17.18</v>
      </c>
      <c r="L28" s="197">
        <v>0.21</v>
      </c>
      <c r="M28" s="197">
        <v>1.45</v>
      </c>
      <c r="N28" s="197">
        <v>0.87</v>
      </c>
      <c r="O28" s="197">
        <v>2.4700000000000002</v>
      </c>
      <c r="P28" s="197">
        <v>0.69</v>
      </c>
      <c r="Q28" s="197">
        <v>0.3</v>
      </c>
      <c r="R28" s="197">
        <v>0.63</v>
      </c>
      <c r="S28" s="197">
        <v>0.39</v>
      </c>
      <c r="T28" s="197">
        <v>0</v>
      </c>
      <c r="U28" s="197">
        <v>1.75</v>
      </c>
      <c r="V28" s="197">
        <v>0.17</v>
      </c>
      <c r="W28" s="197">
        <v>0.56999999999999995</v>
      </c>
      <c r="X28" s="197">
        <v>23.04</v>
      </c>
      <c r="Y28" s="197">
        <v>0</v>
      </c>
      <c r="Z28" s="197">
        <v>2.65</v>
      </c>
      <c r="AA28" s="197">
        <v>1.0900000000000001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29.87</v>
      </c>
      <c r="AH28" s="197">
        <v>0</v>
      </c>
      <c r="AI28" s="197">
        <v>15.56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14.76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34.659999999999997</v>
      </c>
      <c r="K29" s="197">
        <v>17.18</v>
      </c>
      <c r="L29" s="197">
        <v>0.21</v>
      </c>
      <c r="M29" s="197">
        <v>1.45</v>
      </c>
      <c r="N29" s="197">
        <v>0.87</v>
      </c>
      <c r="O29" s="197">
        <v>2.4700000000000002</v>
      </c>
      <c r="P29" s="197">
        <v>0.69</v>
      </c>
      <c r="Q29" s="197">
        <v>0.3</v>
      </c>
      <c r="R29" s="197">
        <v>0.63</v>
      </c>
      <c r="S29" s="197">
        <v>0.39</v>
      </c>
      <c r="T29" s="197">
        <v>0</v>
      </c>
      <c r="U29" s="197">
        <v>1.75</v>
      </c>
      <c r="V29" s="197">
        <v>0.17</v>
      </c>
      <c r="W29" s="197">
        <v>0.56999999999999995</v>
      </c>
      <c r="X29" s="197">
        <v>23.04</v>
      </c>
      <c r="Y29" s="197">
        <v>0</v>
      </c>
      <c r="Z29" s="197">
        <v>2.65</v>
      </c>
      <c r="AA29" s="197">
        <v>1.0900000000000001</v>
      </c>
      <c r="AB29" s="197">
        <v>0</v>
      </c>
      <c r="AC29" s="197">
        <v>1.75</v>
      </c>
      <c r="AD29" s="197">
        <v>12.46</v>
      </c>
      <c r="AE29" s="197">
        <v>0</v>
      </c>
      <c r="AF29" s="197">
        <v>0</v>
      </c>
      <c r="AG29" s="197">
        <v>29.87</v>
      </c>
      <c r="AH29" s="197">
        <v>0</v>
      </c>
      <c r="AI29" s="197">
        <v>15.56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14.76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34.659999999999997</v>
      </c>
      <c r="K30" s="197">
        <v>17.18</v>
      </c>
      <c r="L30" s="197">
        <v>0.21</v>
      </c>
      <c r="M30" s="197">
        <v>1.45</v>
      </c>
      <c r="N30" s="197">
        <v>0.87</v>
      </c>
      <c r="O30" s="197">
        <v>2.4700000000000002</v>
      </c>
      <c r="P30" s="197">
        <v>0.69</v>
      </c>
      <c r="Q30" s="197">
        <v>0.3</v>
      </c>
      <c r="R30" s="197">
        <v>0.63</v>
      </c>
      <c r="S30" s="197">
        <v>0.39</v>
      </c>
      <c r="T30" s="197">
        <v>0</v>
      </c>
      <c r="U30" s="197">
        <v>1.75</v>
      </c>
      <c r="V30" s="197">
        <v>0.17</v>
      </c>
      <c r="W30" s="197">
        <v>0.56999999999999995</v>
      </c>
      <c r="X30" s="197">
        <v>23.04</v>
      </c>
      <c r="Y30" s="197">
        <v>0</v>
      </c>
      <c r="Z30" s="197">
        <v>2.65</v>
      </c>
      <c r="AA30" s="197">
        <v>1.0900000000000001</v>
      </c>
      <c r="AB30" s="197">
        <v>0</v>
      </c>
      <c r="AC30" s="197">
        <v>1.75</v>
      </c>
      <c r="AD30" s="197">
        <v>12.46</v>
      </c>
      <c r="AE30" s="197">
        <v>0</v>
      </c>
      <c r="AF30" s="197">
        <v>0</v>
      </c>
      <c r="AG30" s="197">
        <v>29.87</v>
      </c>
      <c r="AH30" s="197">
        <v>0</v>
      </c>
      <c r="AI30" s="197">
        <v>15.56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14.76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34.659999999999997</v>
      </c>
      <c r="K31" s="197">
        <v>17.18</v>
      </c>
      <c r="L31" s="197">
        <v>0.21</v>
      </c>
      <c r="M31" s="197">
        <v>1.45</v>
      </c>
      <c r="N31" s="197">
        <v>0.87</v>
      </c>
      <c r="O31" s="197">
        <v>2.4700000000000002</v>
      </c>
      <c r="P31" s="197">
        <v>0.69</v>
      </c>
      <c r="Q31" s="197">
        <v>0.3</v>
      </c>
      <c r="R31" s="197">
        <v>0.45</v>
      </c>
      <c r="S31" s="197">
        <v>0.39</v>
      </c>
      <c r="T31" s="197">
        <v>0</v>
      </c>
      <c r="U31" s="197">
        <v>1.75</v>
      </c>
      <c r="V31" s="197">
        <v>0.17</v>
      </c>
      <c r="W31" s="197">
        <v>0.56999999999999995</v>
      </c>
      <c r="X31" s="197">
        <v>23.04</v>
      </c>
      <c r="Y31" s="197">
        <v>0</v>
      </c>
      <c r="Z31" s="197">
        <v>2.65</v>
      </c>
      <c r="AA31" s="197">
        <v>1.0900000000000001</v>
      </c>
      <c r="AB31" s="197">
        <v>0</v>
      </c>
      <c r="AC31" s="197">
        <v>1.75</v>
      </c>
      <c r="AD31" s="197">
        <v>12.46</v>
      </c>
      <c r="AE31" s="197">
        <v>0</v>
      </c>
      <c r="AF31" s="197">
        <v>0</v>
      </c>
      <c r="AG31" s="197">
        <v>29.87</v>
      </c>
      <c r="AH31" s="197">
        <v>0</v>
      </c>
      <c r="AI31" s="197">
        <v>15.56</v>
      </c>
      <c r="AJ31" s="197">
        <v>0</v>
      </c>
      <c r="AK31" s="197">
        <v>24.61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14.76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34.659999999999997</v>
      </c>
      <c r="K32" s="197">
        <v>17.18</v>
      </c>
      <c r="L32" s="197">
        <v>0.21</v>
      </c>
      <c r="M32" s="197">
        <v>1.45</v>
      </c>
      <c r="N32" s="197">
        <v>0.87</v>
      </c>
      <c r="O32" s="197">
        <v>2.4700000000000002</v>
      </c>
      <c r="P32" s="197">
        <v>0.69</v>
      </c>
      <c r="Q32" s="197">
        <v>0.3</v>
      </c>
      <c r="R32" s="197">
        <v>0.45</v>
      </c>
      <c r="S32" s="197">
        <v>0.39</v>
      </c>
      <c r="T32" s="197">
        <v>0</v>
      </c>
      <c r="U32" s="197">
        <v>1.75</v>
      </c>
      <c r="V32" s="197">
        <v>0.17</v>
      </c>
      <c r="W32" s="197">
        <v>0.56999999999999995</v>
      </c>
      <c r="X32" s="197">
        <v>23.04</v>
      </c>
      <c r="Y32" s="197">
        <v>0</v>
      </c>
      <c r="Z32" s="197">
        <v>2.65</v>
      </c>
      <c r="AA32" s="197">
        <v>1.0900000000000001</v>
      </c>
      <c r="AB32" s="197">
        <v>0</v>
      </c>
      <c r="AC32" s="197">
        <v>1.75</v>
      </c>
      <c r="AD32" s="197">
        <v>12.46</v>
      </c>
      <c r="AE32" s="197">
        <v>0</v>
      </c>
      <c r="AF32" s="197">
        <v>0</v>
      </c>
      <c r="AG32" s="197">
        <v>29.87</v>
      </c>
      <c r="AH32" s="197">
        <v>0</v>
      </c>
      <c r="AI32" s="197">
        <v>15.56</v>
      </c>
      <c r="AJ32" s="197">
        <v>0</v>
      </c>
      <c r="AK32" s="197">
        <v>24.61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14.76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34.659999999999997</v>
      </c>
      <c r="K33" s="197">
        <v>17.18</v>
      </c>
      <c r="L33" s="197">
        <v>0.21</v>
      </c>
      <c r="M33" s="197">
        <v>1.45</v>
      </c>
      <c r="N33" s="197">
        <v>0.87</v>
      </c>
      <c r="O33" s="197">
        <v>2.4700000000000002</v>
      </c>
      <c r="P33" s="197">
        <v>0.69</v>
      </c>
      <c r="Q33" s="197">
        <v>0.3</v>
      </c>
      <c r="R33" s="197">
        <v>0.45</v>
      </c>
      <c r="S33" s="197">
        <v>0.39</v>
      </c>
      <c r="T33" s="197">
        <v>0</v>
      </c>
      <c r="U33" s="197">
        <v>1.75</v>
      </c>
      <c r="V33" s="197">
        <v>0.17</v>
      </c>
      <c r="W33" s="197">
        <v>0.56999999999999995</v>
      </c>
      <c r="X33" s="197">
        <v>23.04</v>
      </c>
      <c r="Y33" s="197">
        <v>0</v>
      </c>
      <c r="Z33" s="197">
        <v>2.65</v>
      </c>
      <c r="AA33" s="197">
        <v>1.0900000000000001</v>
      </c>
      <c r="AB33" s="197">
        <v>0</v>
      </c>
      <c r="AC33" s="197">
        <v>1.75</v>
      </c>
      <c r="AD33" s="197">
        <v>12.46</v>
      </c>
      <c r="AE33" s="197">
        <v>0</v>
      </c>
      <c r="AF33" s="197">
        <v>0</v>
      </c>
      <c r="AG33" s="197">
        <v>29.87</v>
      </c>
      <c r="AH33" s="197">
        <v>0</v>
      </c>
      <c r="AI33" s="197">
        <v>15.56</v>
      </c>
      <c r="AJ33" s="197">
        <v>0</v>
      </c>
      <c r="AK33" s="197">
        <v>24.61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14.76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34.659999999999997</v>
      </c>
      <c r="K34" s="197">
        <v>17.18</v>
      </c>
      <c r="L34" s="197">
        <v>0.21</v>
      </c>
      <c r="M34" s="197">
        <v>1.45</v>
      </c>
      <c r="N34" s="197">
        <v>0.87</v>
      </c>
      <c r="O34" s="197">
        <v>2.4700000000000002</v>
      </c>
      <c r="P34" s="197">
        <v>0.69</v>
      </c>
      <c r="Q34" s="197">
        <v>0.3</v>
      </c>
      <c r="R34" s="197">
        <v>0.45</v>
      </c>
      <c r="S34" s="197">
        <v>0.39</v>
      </c>
      <c r="T34" s="197">
        <v>0</v>
      </c>
      <c r="U34" s="197">
        <v>1.75</v>
      </c>
      <c r="V34" s="197">
        <v>0.17</v>
      </c>
      <c r="W34" s="197">
        <v>0.56999999999999995</v>
      </c>
      <c r="X34" s="197">
        <v>23.04</v>
      </c>
      <c r="Y34" s="197">
        <v>0</v>
      </c>
      <c r="Z34" s="197">
        <v>2.65</v>
      </c>
      <c r="AA34" s="197">
        <v>1.0900000000000001</v>
      </c>
      <c r="AB34" s="197">
        <v>0</v>
      </c>
      <c r="AC34" s="197">
        <v>1.75</v>
      </c>
      <c r="AD34" s="197">
        <v>12.46</v>
      </c>
      <c r="AE34" s="197">
        <v>0</v>
      </c>
      <c r="AF34" s="197">
        <v>0</v>
      </c>
      <c r="AG34" s="197">
        <v>29.87</v>
      </c>
      <c r="AH34" s="197">
        <v>0</v>
      </c>
      <c r="AI34" s="197">
        <v>15.56</v>
      </c>
      <c r="AJ34" s="197">
        <v>0</v>
      </c>
      <c r="AK34" s="197">
        <v>24.61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14.76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34.659999999999997</v>
      </c>
      <c r="K35" s="197">
        <v>17.18</v>
      </c>
      <c r="L35" s="197">
        <v>0</v>
      </c>
      <c r="M35" s="197">
        <v>1.45</v>
      </c>
      <c r="N35" s="197">
        <v>0.87</v>
      </c>
      <c r="O35" s="197">
        <v>2.4700000000000002</v>
      </c>
      <c r="P35" s="197">
        <v>0.69</v>
      </c>
      <c r="Q35" s="197">
        <v>0.3</v>
      </c>
      <c r="R35" s="197">
        <v>0.45</v>
      </c>
      <c r="S35" s="197">
        <v>0.39</v>
      </c>
      <c r="T35" s="197">
        <v>0</v>
      </c>
      <c r="U35" s="197">
        <v>1.75</v>
      </c>
      <c r="V35" s="197">
        <v>0.17</v>
      </c>
      <c r="W35" s="197">
        <v>0.56999999999999995</v>
      </c>
      <c r="X35" s="197">
        <v>23.04</v>
      </c>
      <c r="Y35" s="197">
        <v>0</v>
      </c>
      <c r="Z35" s="197">
        <v>2.65</v>
      </c>
      <c r="AA35" s="197">
        <v>1.0900000000000001</v>
      </c>
      <c r="AB35" s="197">
        <v>0</v>
      </c>
      <c r="AC35" s="197">
        <v>1.75</v>
      </c>
      <c r="AD35" s="197">
        <v>12.46</v>
      </c>
      <c r="AE35" s="197">
        <v>0</v>
      </c>
      <c r="AF35" s="197">
        <v>0</v>
      </c>
      <c r="AG35" s="197">
        <v>29.87</v>
      </c>
      <c r="AH35" s="197">
        <v>0</v>
      </c>
      <c r="AI35" s="197">
        <v>15.56</v>
      </c>
      <c r="AJ35" s="197">
        <v>0</v>
      </c>
      <c r="AK35" s="197">
        <v>24.61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14.76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34.659999999999997</v>
      </c>
      <c r="K36" s="197">
        <v>17.18</v>
      </c>
      <c r="L36" s="197">
        <v>7.5</v>
      </c>
      <c r="M36" s="197">
        <v>1.45</v>
      </c>
      <c r="N36" s="197">
        <v>0.87</v>
      </c>
      <c r="O36" s="197">
        <v>2.4700000000000002</v>
      </c>
      <c r="P36" s="197">
        <v>0.69</v>
      </c>
      <c r="Q36" s="197">
        <v>4.91</v>
      </c>
      <c r="R36" s="197">
        <v>0.45</v>
      </c>
      <c r="S36" s="197">
        <v>6.76</v>
      </c>
      <c r="T36" s="197">
        <v>0</v>
      </c>
      <c r="U36" s="197">
        <v>1.75</v>
      </c>
      <c r="V36" s="197">
        <v>0.17</v>
      </c>
      <c r="W36" s="197">
        <v>0.56999999999999995</v>
      </c>
      <c r="X36" s="197">
        <v>23.04</v>
      </c>
      <c r="Y36" s="197">
        <v>0</v>
      </c>
      <c r="Z36" s="197">
        <v>2.65</v>
      </c>
      <c r="AA36" s="197">
        <v>1.0900000000000001</v>
      </c>
      <c r="AB36" s="197">
        <v>0</v>
      </c>
      <c r="AC36" s="197">
        <v>1.75</v>
      </c>
      <c r="AD36" s="197">
        <v>12.46</v>
      </c>
      <c r="AE36" s="197">
        <v>0</v>
      </c>
      <c r="AF36" s="197">
        <v>0</v>
      </c>
      <c r="AG36" s="197">
        <v>29.87</v>
      </c>
      <c r="AH36" s="197">
        <v>0</v>
      </c>
      <c r="AI36" s="197">
        <v>15.56</v>
      </c>
      <c r="AJ36" s="197">
        <v>0</v>
      </c>
      <c r="AK36" s="197">
        <v>24.61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14.76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34.659999999999997</v>
      </c>
      <c r="K37" s="197">
        <v>74.790000000000006</v>
      </c>
      <c r="L37" s="197">
        <v>7.5</v>
      </c>
      <c r="M37" s="197">
        <v>1.45</v>
      </c>
      <c r="N37" s="197">
        <v>0.87</v>
      </c>
      <c r="O37" s="197">
        <v>2.4700000000000002</v>
      </c>
      <c r="P37" s="197">
        <v>0.69</v>
      </c>
      <c r="Q37" s="197">
        <v>4.92</v>
      </c>
      <c r="R37" s="197">
        <v>0.46</v>
      </c>
      <c r="S37" s="197">
        <v>6.76</v>
      </c>
      <c r="T37" s="197">
        <v>0</v>
      </c>
      <c r="U37" s="197">
        <v>1.75</v>
      </c>
      <c r="V37" s="197">
        <v>0.17</v>
      </c>
      <c r="W37" s="197">
        <v>0.56999999999999995</v>
      </c>
      <c r="X37" s="197">
        <v>24.44</v>
      </c>
      <c r="Y37" s="197">
        <v>0</v>
      </c>
      <c r="Z37" s="197">
        <v>2.65</v>
      </c>
      <c r="AA37" s="197">
        <v>1.0900000000000001</v>
      </c>
      <c r="AB37" s="197">
        <v>0</v>
      </c>
      <c r="AC37" s="197">
        <v>1.75</v>
      </c>
      <c r="AD37" s="197">
        <v>12.46</v>
      </c>
      <c r="AE37" s="197">
        <v>0</v>
      </c>
      <c r="AF37" s="197">
        <v>0</v>
      </c>
      <c r="AG37" s="197">
        <v>29.87</v>
      </c>
      <c r="AH37" s="197">
        <v>0</v>
      </c>
      <c r="AI37" s="197">
        <v>15.56</v>
      </c>
      <c r="AJ37" s="197">
        <v>0</v>
      </c>
      <c r="AK37" s="197">
        <v>24.61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14.76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34.659999999999997</v>
      </c>
      <c r="K38" s="197">
        <v>123.1</v>
      </c>
      <c r="L38" s="197">
        <v>7.5</v>
      </c>
      <c r="M38" s="197">
        <v>1.45</v>
      </c>
      <c r="N38" s="197">
        <v>0.87</v>
      </c>
      <c r="O38" s="197">
        <v>2.4700000000000002</v>
      </c>
      <c r="P38" s="197">
        <v>0.69</v>
      </c>
      <c r="Q38" s="197">
        <v>4.91</v>
      </c>
      <c r="R38" s="197">
        <v>0.46</v>
      </c>
      <c r="S38" s="197">
        <v>6.76</v>
      </c>
      <c r="T38" s="197">
        <v>0</v>
      </c>
      <c r="U38" s="197">
        <v>1.75</v>
      </c>
      <c r="V38" s="197">
        <v>0.17</v>
      </c>
      <c r="W38" s="197">
        <v>0.56999999999999995</v>
      </c>
      <c r="X38" s="197">
        <v>24.44</v>
      </c>
      <c r="Y38" s="197">
        <v>0</v>
      </c>
      <c r="Z38" s="197">
        <v>2.65</v>
      </c>
      <c r="AA38" s="197">
        <v>1.0900000000000001</v>
      </c>
      <c r="AB38" s="197">
        <v>0</v>
      </c>
      <c r="AC38" s="197">
        <v>2.25</v>
      </c>
      <c r="AD38" s="197">
        <v>12.46</v>
      </c>
      <c r="AE38" s="197">
        <v>0</v>
      </c>
      <c r="AF38" s="197">
        <v>0</v>
      </c>
      <c r="AG38" s="197">
        <v>29.87</v>
      </c>
      <c r="AH38" s="197">
        <v>0</v>
      </c>
      <c r="AI38" s="197">
        <v>15.56</v>
      </c>
      <c r="AJ38" s="197">
        <v>0</v>
      </c>
      <c r="AK38" s="197">
        <v>24.61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14.76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34.659999999999997</v>
      </c>
      <c r="K39" s="197">
        <v>171.42</v>
      </c>
      <c r="L39" s="197">
        <v>7.5</v>
      </c>
      <c r="M39" s="197">
        <v>1.45</v>
      </c>
      <c r="N39" s="197">
        <v>0.87</v>
      </c>
      <c r="O39" s="197">
        <v>2.4700000000000002</v>
      </c>
      <c r="P39" s="197">
        <v>0.69</v>
      </c>
      <c r="Q39" s="197">
        <v>4.91</v>
      </c>
      <c r="R39" s="197">
        <v>0.46</v>
      </c>
      <c r="S39" s="197">
        <v>6.59</v>
      </c>
      <c r="T39" s="197">
        <v>0</v>
      </c>
      <c r="U39" s="197">
        <v>1.75</v>
      </c>
      <c r="V39" s="197">
        <v>0.17</v>
      </c>
      <c r="W39" s="197">
        <v>0.56999999999999995</v>
      </c>
      <c r="X39" s="197">
        <v>2.1800000000000002</v>
      </c>
      <c r="Y39" s="197">
        <v>0</v>
      </c>
      <c r="Z39" s="197">
        <v>2.65</v>
      </c>
      <c r="AA39" s="197">
        <v>1.0900000000000001</v>
      </c>
      <c r="AB39" s="197">
        <v>0</v>
      </c>
      <c r="AC39" s="197">
        <v>2.25</v>
      </c>
      <c r="AD39" s="197">
        <v>12.46</v>
      </c>
      <c r="AE39" s="197">
        <v>0</v>
      </c>
      <c r="AF39" s="197">
        <v>0</v>
      </c>
      <c r="AG39" s="197">
        <v>29.87</v>
      </c>
      <c r="AH39" s="197">
        <v>0</v>
      </c>
      <c r="AI39" s="197">
        <v>15.56</v>
      </c>
      <c r="AJ39" s="197">
        <v>0</v>
      </c>
      <c r="AK39" s="197">
        <v>17.55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14.76</v>
      </c>
      <c r="E40" s="197">
        <v>0</v>
      </c>
      <c r="F40" s="197">
        <v>0</v>
      </c>
      <c r="G40" s="197">
        <v>28.62</v>
      </c>
      <c r="H40" s="197">
        <v>0</v>
      </c>
      <c r="I40" s="197">
        <v>0</v>
      </c>
      <c r="J40" s="197">
        <v>34.659999999999997</v>
      </c>
      <c r="K40" s="197">
        <v>147.26</v>
      </c>
      <c r="L40" s="197">
        <v>7.51</v>
      </c>
      <c r="M40" s="197">
        <v>1.45</v>
      </c>
      <c r="N40" s="197">
        <v>0.87</v>
      </c>
      <c r="O40" s="197">
        <v>2.4700000000000002</v>
      </c>
      <c r="P40" s="197">
        <v>0.69</v>
      </c>
      <c r="Q40" s="197">
        <v>4.91</v>
      </c>
      <c r="R40" s="197">
        <v>0.46</v>
      </c>
      <c r="S40" s="197">
        <v>7.79</v>
      </c>
      <c r="T40" s="197">
        <v>0</v>
      </c>
      <c r="U40" s="197">
        <v>1.75</v>
      </c>
      <c r="V40" s="197">
        <v>0.17</v>
      </c>
      <c r="W40" s="197">
        <v>0.56999999999999995</v>
      </c>
      <c r="X40" s="197">
        <v>2.1800000000000002</v>
      </c>
      <c r="Y40" s="197">
        <v>0</v>
      </c>
      <c r="Z40" s="197">
        <v>2.65</v>
      </c>
      <c r="AA40" s="197">
        <v>1.0900000000000001</v>
      </c>
      <c r="AB40" s="197">
        <v>0</v>
      </c>
      <c r="AC40" s="197">
        <v>2.25</v>
      </c>
      <c r="AD40" s="197">
        <v>12.46</v>
      </c>
      <c r="AE40" s="197">
        <v>0</v>
      </c>
      <c r="AF40" s="197">
        <v>0</v>
      </c>
      <c r="AG40" s="197">
        <v>29.87</v>
      </c>
      <c r="AH40" s="197">
        <v>0</v>
      </c>
      <c r="AI40" s="197">
        <v>15.56</v>
      </c>
      <c r="AJ40" s="197">
        <v>0</v>
      </c>
      <c r="AK40" s="197">
        <v>24.61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14.76</v>
      </c>
      <c r="E41" s="197">
        <v>0</v>
      </c>
      <c r="F41" s="197">
        <v>0</v>
      </c>
      <c r="G41" s="197">
        <v>28.62</v>
      </c>
      <c r="H41" s="197">
        <v>0</v>
      </c>
      <c r="I41" s="197">
        <v>0</v>
      </c>
      <c r="J41" s="197">
        <v>34.659999999999997</v>
      </c>
      <c r="K41" s="197">
        <v>123.1</v>
      </c>
      <c r="L41" s="197">
        <v>7.5</v>
      </c>
      <c r="M41" s="197">
        <v>1.45</v>
      </c>
      <c r="N41" s="197">
        <v>0.87</v>
      </c>
      <c r="O41" s="197">
        <v>2.4700000000000002</v>
      </c>
      <c r="P41" s="197">
        <v>0.69</v>
      </c>
      <c r="Q41" s="197">
        <v>4.91</v>
      </c>
      <c r="R41" s="197">
        <v>0.46</v>
      </c>
      <c r="S41" s="197">
        <v>6.78</v>
      </c>
      <c r="T41" s="197">
        <v>0</v>
      </c>
      <c r="U41" s="197">
        <v>1.75</v>
      </c>
      <c r="V41" s="197">
        <v>0.17</v>
      </c>
      <c r="W41" s="197">
        <v>0.56999999999999995</v>
      </c>
      <c r="X41" s="197">
        <v>2.1800000000000002</v>
      </c>
      <c r="Y41" s="197">
        <v>0</v>
      </c>
      <c r="Z41" s="197">
        <v>2.65</v>
      </c>
      <c r="AA41" s="197">
        <v>1.0900000000000001</v>
      </c>
      <c r="AB41" s="197">
        <v>0</v>
      </c>
      <c r="AC41" s="197">
        <v>2.25</v>
      </c>
      <c r="AD41" s="197">
        <v>12.46</v>
      </c>
      <c r="AE41" s="197">
        <v>0</v>
      </c>
      <c r="AF41" s="197">
        <v>0</v>
      </c>
      <c r="AG41" s="197">
        <v>29.87</v>
      </c>
      <c r="AH41" s="197">
        <v>0</v>
      </c>
      <c r="AI41" s="197">
        <v>15.56</v>
      </c>
      <c r="AJ41" s="197">
        <v>0</v>
      </c>
      <c r="AK41" s="197">
        <v>24.61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14.76</v>
      </c>
      <c r="E42" s="197">
        <v>0</v>
      </c>
      <c r="F42" s="197">
        <v>0</v>
      </c>
      <c r="G42" s="197">
        <v>28.62</v>
      </c>
      <c r="H42" s="197">
        <v>0</v>
      </c>
      <c r="I42" s="197">
        <v>0</v>
      </c>
      <c r="J42" s="197">
        <v>34.659999999999997</v>
      </c>
      <c r="K42" s="197">
        <v>98.95</v>
      </c>
      <c r="L42" s="197">
        <v>7.5</v>
      </c>
      <c r="M42" s="197">
        <v>1.45</v>
      </c>
      <c r="N42" s="197">
        <v>0.87</v>
      </c>
      <c r="O42" s="197">
        <v>2.4700000000000002</v>
      </c>
      <c r="P42" s="197">
        <v>0.69</v>
      </c>
      <c r="Q42" s="197">
        <v>4.91</v>
      </c>
      <c r="R42" s="197">
        <v>0.46</v>
      </c>
      <c r="S42" s="197">
        <v>6.76</v>
      </c>
      <c r="T42" s="197">
        <v>0</v>
      </c>
      <c r="U42" s="197">
        <v>1.75</v>
      </c>
      <c r="V42" s="197">
        <v>0.17</v>
      </c>
      <c r="W42" s="197">
        <v>0.56999999999999995</v>
      </c>
      <c r="X42" s="197">
        <v>2.1800000000000002</v>
      </c>
      <c r="Y42" s="197">
        <v>0</v>
      </c>
      <c r="Z42" s="197">
        <v>2.65</v>
      </c>
      <c r="AA42" s="197">
        <v>1.0900000000000001</v>
      </c>
      <c r="AB42" s="197">
        <v>0</v>
      </c>
      <c r="AC42" s="197">
        <v>2.25</v>
      </c>
      <c r="AD42" s="197">
        <v>12.46</v>
      </c>
      <c r="AE42" s="197">
        <v>0</v>
      </c>
      <c r="AF42" s="197">
        <v>0</v>
      </c>
      <c r="AG42" s="197">
        <v>29.87</v>
      </c>
      <c r="AH42" s="197">
        <v>0</v>
      </c>
      <c r="AI42" s="197">
        <v>15.56</v>
      </c>
      <c r="AJ42" s="197">
        <v>0</v>
      </c>
      <c r="AK42" s="197">
        <v>24.61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14.76</v>
      </c>
      <c r="E43" s="197">
        <v>0</v>
      </c>
      <c r="F43" s="197">
        <v>0</v>
      </c>
      <c r="G43" s="197">
        <v>28.62</v>
      </c>
      <c r="H43" s="197">
        <v>0</v>
      </c>
      <c r="I43" s="197">
        <v>0</v>
      </c>
      <c r="J43" s="197">
        <v>34.659999999999997</v>
      </c>
      <c r="K43" s="197">
        <v>74.790000000000006</v>
      </c>
      <c r="L43" s="197">
        <v>7.5</v>
      </c>
      <c r="M43" s="197">
        <v>1.45</v>
      </c>
      <c r="N43" s="197">
        <v>0.87</v>
      </c>
      <c r="O43" s="197">
        <v>2.4700000000000002</v>
      </c>
      <c r="P43" s="197">
        <v>0.69</v>
      </c>
      <c r="Q43" s="197">
        <v>4.91</v>
      </c>
      <c r="R43" s="197">
        <v>0.36</v>
      </c>
      <c r="S43" s="197">
        <v>6.76</v>
      </c>
      <c r="T43" s="197">
        <v>0</v>
      </c>
      <c r="U43" s="197">
        <v>1.75</v>
      </c>
      <c r="V43" s="197">
        <v>0.17</v>
      </c>
      <c r="W43" s="197">
        <v>0.56999999999999995</v>
      </c>
      <c r="X43" s="197">
        <v>2.1800000000000002</v>
      </c>
      <c r="Y43" s="197">
        <v>0</v>
      </c>
      <c r="Z43" s="197">
        <v>2.65</v>
      </c>
      <c r="AA43" s="197">
        <v>1.0900000000000001</v>
      </c>
      <c r="AB43" s="197">
        <v>0</v>
      </c>
      <c r="AC43" s="197">
        <v>3.88</v>
      </c>
      <c r="AD43" s="197">
        <v>12.46</v>
      </c>
      <c r="AE43" s="197">
        <v>0</v>
      </c>
      <c r="AF43" s="197">
        <v>0</v>
      </c>
      <c r="AG43" s="197">
        <v>31.28</v>
      </c>
      <c r="AH43" s="197">
        <v>0</v>
      </c>
      <c r="AI43" s="197">
        <v>15.56</v>
      </c>
      <c r="AJ43" s="197">
        <v>0</v>
      </c>
      <c r="AK43" s="197">
        <v>24.61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14.76</v>
      </c>
      <c r="E44" s="197">
        <v>0</v>
      </c>
      <c r="F44" s="197">
        <v>0</v>
      </c>
      <c r="G44" s="197">
        <v>28.62</v>
      </c>
      <c r="H44" s="197">
        <v>0</v>
      </c>
      <c r="I44" s="197">
        <v>0</v>
      </c>
      <c r="J44" s="197">
        <v>34.659999999999997</v>
      </c>
      <c r="K44" s="197">
        <v>74.790000000000006</v>
      </c>
      <c r="L44" s="197">
        <v>7.5</v>
      </c>
      <c r="M44" s="197">
        <v>1.45</v>
      </c>
      <c r="N44" s="197">
        <v>0.87</v>
      </c>
      <c r="O44" s="197">
        <v>2.4700000000000002</v>
      </c>
      <c r="P44" s="197">
        <v>0.69</v>
      </c>
      <c r="Q44" s="197">
        <v>4.91</v>
      </c>
      <c r="R44" s="197">
        <v>0.36</v>
      </c>
      <c r="S44" s="197">
        <v>6.76</v>
      </c>
      <c r="T44" s="197">
        <v>0</v>
      </c>
      <c r="U44" s="197">
        <v>1.75</v>
      </c>
      <c r="V44" s="197">
        <v>0.17</v>
      </c>
      <c r="W44" s="197">
        <v>0.56999999999999995</v>
      </c>
      <c r="X44" s="197">
        <v>2.1800000000000002</v>
      </c>
      <c r="Y44" s="197">
        <v>0</v>
      </c>
      <c r="Z44" s="197">
        <v>2.65</v>
      </c>
      <c r="AA44" s="197">
        <v>1.0900000000000001</v>
      </c>
      <c r="AB44" s="197">
        <v>0</v>
      </c>
      <c r="AC44" s="197">
        <v>3.88</v>
      </c>
      <c r="AD44" s="197">
        <v>12.46</v>
      </c>
      <c r="AE44" s="197">
        <v>0</v>
      </c>
      <c r="AF44" s="197">
        <v>0</v>
      </c>
      <c r="AG44" s="197">
        <v>31.28</v>
      </c>
      <c r="AH44" s="197">
        <v>0</v>
      </c>
      <c r="AI44" s="197">
        <v>15.56</v>
      </c>
      <c r="AJ44" s="197">
        <v>0</v>
      </c>
      <c r="AK44" s="197">
        <v>24.61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14.76</v>
      </c>
      <c r="E45" s="197">
        <v>0</v>
      </c>
      <c r="F45" s="197">
        <v>0</v>
      </c>
      <c r="G45" s="197">
        <v>28.62</v>
      </c>
      <c r="H45" s="197">
        <v>0</v>
      </c>
      <c r="I45" s="197">
        <v>0</v>
      </c>
      <c r="J45" s="197">
        <v>34.659999999999997</v>
      </c>
      <c r="K45" s="197">
        <v>74.78</v>
      </c>
      <c r="L45" s="197">
        <v>7.5</v>
      </c>
      <c r="M45" s="197">
        <v>1.45</v>
      </c>
      <c r="N45" s="197">
        <v>0.87</v>
      </c>
      <c r="O45" s="197">
        <v>2.4700000000000002</v>
      </c>
      <c r="P45" s="197">
        <v>0.69</v>
      </c>
      <c r="Q45" s="197">
        <v>4.91</v>
      </c>
      <c r="R45" s="197">
        <v>0.36</v>
      </c>
      <c r="S45" s="197">
        <v>6.76</v>
      </c>
      <c r="T45" s="197">
        <v>0</v>
      </c>
      <c r="U45" s="197">
        <v>1.75</v>
      </c>
      <c r="V45" s="197">
        <v>0.17</v>
      </c>
      <c r="W45" s="197">
        <v>0.56999999999999995</v>
      </c>
      <c r="X45" s="197">
        <v>2.1800000000000002</v>
      </c>
      <c r="Y45" s="197">
        <v>0</v>
      </c>
      <c r="Z45" s="197">
        <v>2.65</v>
      </c>
      <c r="AA45" s="197">
        <v>1.0900000000000001</v>
      </c>
      <c r="AB45" s="197">
        <v>0</v>
      </c>
      <c r="AC45" s="197">
        <v>3.88</v>
      </c>
      <c r="AD45" s="197">
        <v>12.46</v>
      </c>
      <c r="AE45" s="197">
        <v>0</v>
      </c>
      <c r="AF45" s="197">
        <v>0</v>
      </c>
      <c r="AG45" s="197">
        <v>31.28</v>
      </c>
      <c r="AH45" s="197">
        <v>0</v>
      </c>
      <c r="AI45" s="197">
        <v>15.56</v>
      </c>
      <c r="AJ45" s="197">
        <v>0</v>
      </c>
      <c r="AK45" s="197">
        <v>24.61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14.76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34.659999999999997</v>
      </c>
      <c r="K46" s="197">
        <v>50.62</v>
      </c>
      <c r="L46" s="197">
        <v>7.5</v>
      </c>
      <c r="M46" s="197">
        <v>1.45</v>
      </c>
      <c r="N46" s="197">
        <v>0.87</v>
      </c>
      <c r="O46" s="197">
        <v>2.4700000000000002</v>
      </c>
      <c r="P46" s="197">
        <v>0.69</v>
      </c>
      <c r="Q46" s="197">
        <v>4.91</v>
      </c>
      <c r="R46" s="197">
        <v>0.36</v>
      </c>
      <c r="S46" s="197">
        <v>6.76</v>
      </c>
      <c r="T46" s="197">
        <v>0</v>
      </c>
      <c r="U46" s="197">
        <v>1.75</v>
      </c>
      <c r="V46" s="197">
        <v>0.17</v>
      </c>
      <c r="W46" s="197">
        <v>0.56999999999999995</v>
      </c>
      <c r="X46" s="197">
        <v>2.1800000000000002</v>
      </c>
      <c r="Y46" s="197">
        <v>0</v>
      </c>
      <c r="Z46" s="197">
        <v>2.65</v>
      </c>
      <c r="AA46" s="197">
        <v>1.0900000000000001</v>
      </c>
      <c r="AB46" s="197">
        <v>0</v>
      </c>
      <c r="AC46" s="197">
        <v>4.8600000000000003</v>
      </c>
      <c r="AD46" s="197">
        <v>12.46</v>
      </c>
      <c r="AE46" s="197">
        <v>0</v>
      </c>
      <c r="AF46" s="197">
        <v>0</v>
      </c>
      <c r="AG46" s="197">
        <v>31.28</v>
      </c>
      <c r="AH46" s="197">
        <v>0</v>
      </c>
      <c r="AI46" s="197">
        <v>15.56</v>
      </c>
      <c r="AJ46" s="197">
        <v>0</v>
      </c>
      <c r="AK46" s="197">
        <v>24.61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14.76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34.659999999999997</v>
      </c>
      <c r="K47" s="197">
        <v>50.63</v>
      </c>
      <c r="L47" s="197">
        <v>7.5</v>
      </c>
      <c r="M47" s="197">
        <v>1.45</v>
      </c>
      <c r="N47" s="197">
        <v>0.87</v>
      </c>
      <c r="O47" s="197">
        <v>2.4700000000000002</v>
      </c>
      <c r="P47" s="197">
        <v>0.69</v>
      </c>
      <c r="Q47" s="197">
        <v>4.91</v>
      </c>
      <c r="R47" s="197">
        <v>0.36</v>
      </c>
      <c r="S47" s="197">
        <v>6.76</v>
      </c>
      <c r="T47" s="197">
        <v>0</v>
      </c>
      <c r="U47" s="197">
        <v>1.75</v>
      </c>
      <c r="V47" s="197">
        <v>0.17</v>
      </c>
      <c r="W47" s="197">
        <v>0.56999999999999995</v>
      </c>
      <c r="X47" s="197">
        <v>2.1800000000000002</v>
      </c>
      <c r="Y47" s="197">
        <v>0</v>
      </c>
      <c r="Z47" s="197">
        <v>2.65</v>
      </c>
      <c r="AA47" s="197">
        <v>1.0900000000000001</v>
      </c>
      <c r="AB47" s="197">
        <v>0</v>
      </c>
      <c r="AC47" s="197">
        <v>4.8600000000000003</v>
      </c>
      <c r="AD47" s="197">
        <v>12.46</v>
      </c>
      <c r="AE47" s="197">
        <v>0</v>
      </c>
      <c r="AF47" s="197">
        <v>0</v>
      </c>
      <c r="AG47" s="197">
        <v>31.28</v>
      </c>
      <c r="AH47" s="197">
        <v>0</v>
      </c>
      <c r="AI47" s="197">
        <v>15.56</v>
      </c>
      <c r="AJ47" s="197">
        <v>0</v>
      </c>
      <c r="AK47" s="197">
        <v>24.61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14.76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34.659999999999997</v>
      </c>
      <c r="K48" s="197">
        <v>50.63</v>
      </c>
      <c r="L48" s="197">
        <v>7.5</v>
      </c>
      <c r="M48" s="197">
        <v>1.45</v>
      </c>
      <c r="N48" s="197">
        <v>0.87</v>
      </c>
      <c r="O48" s="197">
        <v>2.4700000000000002</v>
      </c>
      <c r="P48" s="197">
        <v>0.69</v>
      </c>
      <c r="Q48" s="197">
        <v>4.91</v>
      </c>
      <c r="R48" s="197">
        <v>0.36</v>
      </c>
      <c r="S48" s="197">
        <v>6.76</v>
      </c>
      <c r="T48" s="197">
        <v>0</v>
      </c>
      <c r="U48" s="197">
        <v>1.75</v>
      </c>
      <c r="V48" s="197">
        <v>0.17</v>
      </c>
      <c r="W48" s="197">
        <v>0.56999999999999995</v>
      </c>
      <c r="X48" s="197">
        <v>2.1800000000000002</v>
      </c>
      <c r="Y48" s="197">
        <v>0</v>
      </c>
      <c r="Z48" s="197">
        <v>2.65</v>
      </c>
      <c r="AA48" s="197">
        <v>1.0900000000000001</v>
      </c>
      <c r="AB48" s="197">
        <v>0</v>
      </c>
      <c r="AC48" s="197">
        <v>4.8600000000000003</v>
      </c>
      <c r="AD48" s="197">
        <v>12.46</v>
      </c>
      <c r="AE48" s="197">
        <v>0</v>
      </c>
      <c r="AF48" s="197">
        <v>0</v>
      </c>
      <c r="AG48" s="197">
        <v>31.28</v>
      </c>
      <c r="AH48" s="197">
        <v>0</v>
      </c>
      <c r="AI48" s="197">
        <v>15.56</v>
      </c>
      <c r="AJ48" s="197">
        <v>0</v>
      </c>
      <c r="AK48" s="197">
        <v>24.61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14.76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34.659999999999997</v>
      </c>
      <c r="K49" s="197">
        <v>50.63</v>
      </c>
      <c r="L49" s="197">
        <v>7.5</v>
      </c>
      <c r="M49" s="197">
        <v>1.45</v>
      </c>
      <c r="N49" s="197">
        <v>0.87</v>
      </c>
      <c r="O49" s="197">
        <v>2.4700000000000002</v>
      </c>
      <c r="P49" s="197">
        <v>0.69</v>
      </c>
      <c r="Q49" s="197">
        <v>4.91</v>
      </c>
      <c r="R49" s="197">
        <v>0.36</v>
      </c>
      <c r="S49" s="197">
        <v>6.76</v>
      </c>
      <c r="T49" s="197">
        <v>0</v>
      </c>
      <c r="U49" s="197">
        <v>1.75</v>
      </c>
      <c r="V49" s="197">
        <v>0.17</v>
      </c>
      <c r="W49" s="197">
        <v>0.56999999999999995</v>
      </c>
      <c r="X49" s="197">
        <v>0</v>
      </c>
      <c r="Y49" s="197">
        <v>0</v>
      </c>
      <c r="Z49" s="197">
        <v>2.65</v>
      </c>
      <c r="AA49" s="197">
        <v>1.0900000000000001</v>
      </c>
      <c r="AB49" s="197">
        <v>0</v>
      </c>
      <c r="AC49" s="197">
        <v>4.8600000000000003</v>
      </c>
      <c r="AD49" s="197">
        <v>12.46</v>
      </c>
      <c r="AE49" s="197">
        <v>0</v>
      </c>
      <c r="AF49" s="197">
        <v>0</v>
      </c>
      <c r="AG49" s="197">
        <v>31.28</v>
      </c>
      <c r="AH49" s="197">
        <v>0</v>
      </c>
      <c r="AI49" s="197">
        <v>15.56</v>
      </c>
      <c r="AJ49" s="197">
        <v>0</v>
      </c>
      <c r="AK49" s="197">
        <v>24.61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14.76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34.659999999999997</v>
      </c>
      <c r="K50" s="197">
        <v>50.63</v>
      </c>
      <c r="L50" s="197">
        <v>7.5</v>
      </c>
      <c r="M50" s="197">
        <v>1.45</v>
      </c>
      <c r="N50" s="197">
        <v>0.87</v>
      </c>
      <c r="O50" s="197">
        <v>2.4700000000000002</v>
      </c>
      <c r="P50" s="197">
        <v>0.69</v>
      </c>
      <c r="Q50" s="197">
        <v>4.91</v>
      </c>
      <c r="R50" s="197">
        <v>0.36</v>
      </c>
      <c r="S50" s="197">
        <v>6.76</v>
      </c>
      <c r="T50" s="197">
        <v>0</v>
      </c>
      <c r="U50" s="197">
        <v>1.75</v>
      </c>
      <c r="V50" s="197">
        <v>0.17</v>
      </c>
      <c r="W50" s="197">
        <v>0.56999999999999995</v>
      </c>
      <c r="X50" s="197">
        <v>0.69</v>
      </c>
      <c r="Y50" s="197">
        <v>0</v>
      </c>
      <c r="Z50" s="197">
        <v>2.65</v>
      </c>
      <c r="AA50" s="197">
        <v>1.0900000000000001</v>
      </c>
      <c r="AB50" s="197">
        <v>0</v>
      </c>
      <c r="AC50" s="197">
        <v>4.8600000000000003</v>
      </c>
      <c r="AD50" s="197">
        <v>12.46</v>
      </c>
      <c r="AE50" s="197">
        <v>0</v>
      </c>
      <c r="AF50" s="197">
        <v>0</v>
      </c>
      <c r="AG50" s="197">
        <v>31.28</v>
      </c>
      <c r="AH50" s="197">
        <v>0</v>
      </c>
      <c r="AI50" s="197">
        <v>15.56</v>
      </c>
      <c r="AJ50" s="197">
        <v>0</v>
      </c>
      <c r="AK50" s="197">
        <v>24.61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14.76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34.659999999999997</v>
      </c>
      <c r="K51" s="197">
        <v>50.63</v>
      </c>
      <c r="L51" s="197">
        <v>7.5</v>
      </c>
      <c r="M51" s="197">
        <v>1.45</v>
      </c>
      <c r="N51" s="197">
        <v>0.87</v>
      </c>
      <c r="O51" s="197">
        <v>2.4700000000000002</v>
      </c>
      <c r="P51" s="197">
        <v>0.69</v>
      </c>
      <c r="Q51" s="197">
        <v>4.91</v>
      </c>
      <c r="R51" s="197">
        <v>0.36</v>
      </c>
      <c r="S51" s="197">
        <v>6.76</v>
      </c>
      <c r="T51" s="197">
        <v>0</v>
      </c>
      <c r="U51" s="197">
        <v>1.75</v>
      </c>
      <c r="V51" s="197">
        <v>0.17</v>
      </c>
      <c r="W51" s="197">
        <v>0.56999999999999995</v>
      </c>
      <c r="X51" s="197">
        <v>1.24</v>
      </c>
      <c r="Y51" s="197">
        <v>0</v>
      </c>
      <c r="Z51" s="197">
        <v>2.65</v>
      </c>
      <c r="AA51" s="197">
        <v>1.0900000000000001</v>
      </c>
      <c r="AB51" s="197">
        <v>0</v>
      </c>
      <c r="AC51" s="197">
        <v>4.8600000000000003</v>
      </c>
      <c r="AD51" s="197">
        <v>12.46</v>
      </c>
      <c r="AE51" s="197">
        <v>0</v>
      </c>
      <c r="AF51" s="197">
        <v>0</v>
      </c>
      <c r="AG51" s="197">
        <v>31.28</v>
      </c>
      <c r="AH51" s="197">
        <v>0</v>
      </c>
      <c r="AI51" s="197">
        <v>15.56</v>
      </c>
      <c r="AJ51" s="197">
        <v>0</v>
      </c>
      <c r="AK51" s="197">
        <v>24.61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14.76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34.659999999999997</v>
      </c>
      <c r="K52" s="197">
        <v>50.63</v>
      </c>
      <c r="L52" s="197">
        <v>7.5</v>
      </c>
      <c r="M52" s="197">
        <v>1.45</v>
      </c>
      <c r="N52" s="197">
        <v>0.87</v>
      </c>
      <c r="O52" s="197">
        <v>2.4700000000000002</v>
      </c>
      <c r="P52" s="197">
        <v>0.69</v>
      </c>
      <c r="Q52" s="197">
        <v>4.91</v>
      </c>
      <c r="R52" s="197">
        <v>0.36</v>
      </c>
      <c r="S52" s="197">
        <v>6.76</v>
      </c>
      <c r="T52" s="197">
        <v>0</v>
      </c>
      <c r="U52" s="197">
        <v>1.75</v>
      </c>
      <c r="V52" s="197">
        <v>0.17</v>
      </c>
      <c r="W52" s="197">
        <v>0.56999999999999995</v>
      </c>
      <c r="X52" s="197">
        <v>1.24</v>
      </c>
      <c r="Y52" s="197">
        <v>0</v>
      </c>
      <c r="Z52" s="197">
        <v>2.65</v>
      </c>
      <c r="AA52" s="197">
        <v>1.0900000000000001</v>
      </c>
      <c r="AB52" s="197">
        <v>0</v>
      </c>
      <c r="AC52" s="197">
        <v>4.8600000000000003</v>
      </c>
      <c r="AD52" s="197">
        <v>12.46</v>
      </c>
      <c r="AE52" s="197">
        <v>0</v>
      </c>
      <c r="AF52" s="197">
        <v>0</v>
      </c>
      <c r="AG52" s="197">
        <v>31.28</v>
      </c>
      <c r="AH52" s="197">
        <v>0</v>
      </c>
      <c r="AI52" s="197">
        <v>15.56</v>
      </c>
      <c r="AJ52" s="197">
        <v>0</v>
      </c>
      <c r="AK52" s="197">
        <v>24.61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14.76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34.659999999999997</v>
      </c>
      <c r="K53" s="197">
        <v>50.63</v>
      </c>
      <c r="L53" s="197">
        <v>7.5</v>
      </c>
      <c r="M53" s="197">
        <v>1.45</v>
      </c>
      <c r="N53" s="197">
        <v>0.87</v>
      </c>
      <c r="O53" s="197">
        <v>2.4700000000000002</v>
      </c>
      <c r="P53" s="197">
        <v>0.69</v>
      </c>
      <c r="Q53" s="197">
        <v>4.91</v>
      </c>
      <c r="R53" s="197">
        <v>0.36</v>
      </c>
      <c r="S53" s="197">
        <v>6.76</v>
      </c>
      <c r="T53" s="197">
        <v>0</v>
      </c>
      <c r="U53" s="197">
        <v>1.75</v>
      </c>
      <c r="V53" s="197">
        <v>0.17</v>
      </c>
      <c r="W53" s="197">
        <v>0.56999999999999995</v>
      </c>
      <c r="X53" s="197">
        <v>1.24</v>
      </c>
      <c r="Y53" s="197">
        <v>0</v>
      </c>
      <c r="Z53" s="197">
        <v>2.65</v>
      </c>
      <c r="AA53" s="197">
        <v>1.0900000000000001</v>
      </c>
      <c r="AB53" s="197">
        <v>0</v>
      </c>
      <c r="AC53" s="197">
        <v>4.8600000000000003</v>
      </c>
      <c r="AD53" s="197">
        <v>12.46</v>
      </c>
      <c r="AE53" s="197">
        <v>0</v>
      </c>
      <c r="AF53" s="197">
        <v>0</v>
      </c>
      <c r="AG53" s="197">
        <v>31.28</v>
      </c>
      <c r="AH53" s="197">
        <v>0</v>
      </c>
      <c r="AI53" s="197">
        <v>15.56</v>
      </c>
      <c r="AJ53" s="197">
        <v>0</v>
      </c>
      <c r="AK53" s="197">
        <v>-9.42</v>
      </c>
      <c r="AL53" s="197">
        <v>0</v>
      </c>
      <c r="AM53" s="197">
        <v>0</v>
      </c>
      <c r="AN53" s="197">
        <v>0</v>
      </c>
      <c r="AO53" s="197">
        <v>361.86</v>
      </c>
      <c r="AP53" s="197">
        <v>-18.329999999999998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14.76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34.659999999999997</v>
      </c>
      <c r="K54" s="197">
        <v>50.63</v>
      </c>
      <c r="L54" s="197">
        <v>7.5</v>
      </c>
      <c r="M54" s="197">
        <v>1.45</v>
      </c>
      <c r="N54" s="197">
        <v>0.87</v>
      </c>
      <c r="O54" s="197">
        <v>2.4700000000000002</v>
      </c>
      <c r="P54" s="197">
        <v>0.69</v>
      </c>
      <c r="Q54" s="197">
        <v>4.91</v>
      </c>
      <c r="R54" s="197">
        <v>0.36</v>
      </c>
      <c r="S54" s="197">
        <v>6.76</v>
      </c>
      <c r="T54" s="197">
        <v>0</v>
      </c>
      <c r="U54" s="197">
        <v>1.75</v>
      </c>
      <c r="V54" s="197">
        <v>0.17</v>
      </c>
      <c r="W54" s="197">
        <v>0.56999999999999995</v>
      </c>
      <c r="X54" s="197">
        <v>1.24</v>
      </c>
      <c r="Y54" s="197">
        <v>0</v>
      </c>
      <c r="Z54" s="197">
        <v>2.65</v>
      </c>
      <c r="AA54" s="197">
        <v>1.0900000000000001</v>
      </c>
      <c r="AB54" s="197">
        <v>0</v>
      </c>
      <c r="AC54" s="197">
        <v>4.8600000000000003</v>
      </c>
      <c r="AD54" s="197">
        <v>12.46</v>
      </c>
      <c r="AE54" s="197">
        <v>0</v>
      </c>
      <c r="AF54" s="197">
        <v>0</v>
      </c>
      <c r="AG54" s="197">
        <v>31.28</v>
      </c>
      <c r="AH54" s="197">
        <v>0</v>
      </c>
      <c r="AI54" s="197">
        <v>15.56</v>
      </c>
      <c r="AJ54" s="197">
        <v>0</v>
      </c>
      <c r="AK54" s="197">
        <v>-9.42</v>
      </c>
      <c r="AL54" s="197">
        <v>0</v>
      </c>
      <c r="AM54" s="197">
        <v>0</v>
      </c>
      <c r="AN54" s="197">
        <v>0</v>
      </c>
      <c r="AO54" s="197">
        <v>361.86</v>
      </c>
      <c r="AP54" s="197">
        <v>-18.329999999999998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14.76</v>
      </c>
      <c r="E55" s="197">
        <v>0</v>
      </c>
      <c r="F55" s="197">
        <v>0</v>
      </c>
      <c r="G55" s="197">
        <v>28.62</v>
      </c>
      <c r="H55" s="197">
        <v>0</v>
      </c>
      <c r="I55" s="197">
        <v>0</v>
      </c>
      <c r="J55" s="197">
        <v>34.659999999999997</v>
      </c>
      <c r="K55" s="197">
        <v>98.94</v>
      </c>
      <c r="L55" s="197">
        <v>6.11</v>
      </c>
      <c r="M55" s="197">
        <v>1.45</v>
      </c>
      <c r="N55" s="197">
        <v>0.87</v>
      </c>
      <c r="O55" s="197">
        <v>2.4700000000000002</v>
      </c>
      <c r="P55" s="197">
        <v>0.69</v>
      </c>
      <c r="Q55" s="197">
        <v>4.7</v>
      </c>
      <c r="R55" s="197">
        <v>0.36</v>
      </c>
      <c r="S55" s="197">
        <v>6.59</v>
      </c>
      <c r="T55" s="197">
        <v>0</v>
      </c>
      <c r="U55" s="197">
        <v>1.75</v>
      </c>
      <c r="V55" s="197">
        <v>0.17</v>
      </c>
      <c r="W55" s="197">
        <v>0.56999999999999995</v>
      </c>
      <c r="X55" s="197">
        <v>1.24</v>
      </c>
      <c r="Y55" s="197">
        <v>0</v>
      </c>
      <c r="Z55" s="197">
        <v>2.65</v>
      </c>
      <c r="AA55" s="197">
        <v>1.0900000000000001</v>
      </c>
      <c r="AB55" s="197">
        <v>0</v>
      </c>
      <c r="AC55" s="197">
        <v>5.83</v>
      </c>
      <c r="AD55" s="197">
        <v>12.46</v>
      </c>
      <c r="AE55" s="197">
        <v>0</v>
      </c>
      <c r="AF55" s="197">
        <v>0</v>
      </c>
      <c r="AG55" s="197">
        <v>31.28</v>
      </c>
      <c r="AH55" s="197">
        <v>0</v>
      </c>
      <c r="AI55" s="197">
        <v>15.56</v>
      </c>
      <c r="AJ55" s="197">
        <v>0</v>
      </c>
      <c r="AK55" s="197">
        <v>-22.98</v>
      </c>
      <c r="AL55" s="197">
        <v>0</v>
      </c>
      <c r="AM55" s="197">
        <v>0</v>
      </c>
      <c r="AN55" s="197">
        <v>0</v>
      </c>
      <c r="AO55" s="197">
        <v>361.86</v>
      </c>
      <c r="AP55" s="197">
        <v>-18.329999999999998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14.76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34.659999999999997</v>
      </c>
      <c r="K56" s="197">
        <v>123.1</v>
      </c>
      <c r="L56" s="197">
        <v>7.5</v>
      </c>
      <c r="M56" s="197">
        <v>1.45</v>
      </c>
      <c r="N56" s="197">
        <v>0.87</v>
      </c>
      <c r="O56" s="197">
        <v>2.4700000000000002</v>
      </c>
      <c r="P56" s="197">
        <v>0.69</v>
      </c>
      <c r="Q56" s="197">
        <v>4.91</v>
      </c>
      <c r="R56" s="197">
        <v>0.36</v>
      </c>
      <c r="S56" s="197">
        <v>6.76</v>
      </c>
      <c r="T56" s="197">
        <v>0</v>
      </c>
      <c r="U56" s="197">
        <v>1.75</v>
      </c>
      <c r="V56" s="197">
        <v>0.17</v>
      </c>
      <c r="W56" s="197">
        <v>0.56999999999999995</v>
      </c>
      <c r="X56" s="197">
        <v>1.24</v>
      </c>
      <c r="Y56" s="197">
        <v>0</v>
      </c>
      <c r="Z56" s="197">
        <v>2.65</v>
      </c>
      <c r="AA56" s="197">
        <v>1.0900000000000001</v>
      </c>
      <c r="AB56" s="197">
        <v>0</v>
      </c>
      <c r="AC56" s="197">
        <v>5.83</v>
      </c>
      <c r="AD56" s="197">
        <v>12.46</v>
      </c>
      <c r="AE56" s="197">
        <v>0</v>
      </c>
      <c r="AF56" s="197">
        <v>0</v>
      </c>
      <c r="AG56" s="197">
        <v>31.28</v>
      </c>
      <c r="AH56" s="197">
        <v>0</v>
      </c>
      <c r="AI56" s="197">
        <v>15.56</v>
      </c>
      <c r="AJ56" s="197">
        <v>0</v>
      </c>
      <c r="AK56" s="197">
        <v>-22.98</v>
      </c>
      <c r="AL56" s="197">
        <v>0</v>
      </c>
      <c r="AM56" s="197">
        <v>0</v>
      </c>
      <c r="AN56" s="197">
        <v>0</v>
      </c>
      <c r="AO56" s="197">
        <v>361.86</v>
      </c>
      <c r="AP56" s="197">
        <v>-18.329999999999998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14.76</v>
      </c>
      <c r="E57" s="197">
        <v>0</v>
      </c>
      <c r="F57" s="197">
        <v>0</v>
      </c>
      <c r="G57" s="197">
        <v>28.62</v>
      </c>
      <c r="H57" s="197">
        <v>0</v>
      </c>
      <c r="I57" s="197">
        <v>0</v>
      </c>
      <c r="J57" s="197">
        <v>34.659999999999997</v>
      </c>
      <c r="K57" s="197">
        <v>124.12</v>
      </c>
      <c r="L57" s="197">
        <v>7.75</v>
      </c>
      <c r="M57" s="197">
        <v>1.45</v>
      </c>
      <c r="N57" s="197">
        <v>0.87</v>
      </c>
      <c r="O57" s="197">
        <v>2.4700000000000002</v>
      </c>
      <c r="P57" s="197">
        <v>0.69</v>
      </c>
      <c r="Q57" s="197">
        <v>4.99</v>
      </c>
      <c r="R57" s="197">
        <v>0.36</v>
      </c>
      <c r="S57" s="197">
        <v>6.85</v>
      </c>
      <c r="T57" s="197">
        <v>0</v>
      </c>
      <c r="U57" s="197">
        <v>1.75</v>
      </c>
      <c r="V57" s="197">
        <v>0.17</v>
      </c>
      <c r="W57" s="197">
        <v>0.56999999999999995</v>
      </c>
      <c r="X57" s="197">
        <v>1.24</v>
      </c>
      <c r="Y57" s="197">
        <v>0</v>
      </c>
      <c r="Z57" s="197">
        <v>2.65</v>
      </c>
      <c r="AA57" s="197">
        <v>1.0900000000000001</v>
      </c>
      <c r="AB57" s="197">
        <v>0</v>
      </c>
      <c r="AC57" s="197">
        <v>5.83</v>
      </c>
      <c r="AD57" s="197">
        <v>12.46</v>
      </c>
      <c r="AE57" s="197">
        <v>0</v>
      </c>
      <c r="AF57" s="197">
        <v>0</v>
      </c>
      <c r="AG57" s="197">
        <v>33.22</v>
      </c>
      <c r="AH57" s="197">
        <v>0</v>
      </c>
      <c r="AI57" s="197">
        <v>15.56</v>
      </c>
      <c r="AJ57" s="197">
        <v>0</v>
      </c>
      <c r="AK57" s="197">
        <v>-22.98</v>
      </c>
      <c r="AL57" s="197">
        <v>0</v>
      </c>
      <c r="AM57" s="197">
        <v>0</v>
      </c>
      <c r="AN57" s="197">
        <v>0</v>
      </c>
      <c r="AO57" s="197">
        <v>361.86</v>
      </c>
      <c r="AP57" s="197">
        <v>-18.329999999999998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14.76</v>
      </c>
      <c r="E58" s="197">
        <v>0</v>
      </c>
      <c r="F58" s="197">
        <v>0</v>
      </c>
      <c r="G58" s="197">
        <v>28.62</v>
      </c>
      <c r="H58" s="197">
        <v>0</v>
      </c>
      <c r="I58" s="197">
        <v>0</v>
      </c>
      <c r="J58" s="197">
        <v>34.659999999999997</v>
      </c>
      <c r="K58" s="197">
        <v>98.94</v>
      </c>
      <c r="L58" s="197">
        <v>7.69</v>
      </c>
      <c r="M58" s="197">
        <v>1.45</v>
      </c>
      <c r="N58" s="197">
        <v>0.87</v>
      </c>
      <c r="O58" s="197">
        <v>2.4700000000000002</v>
      </c>
      <c r="P58" s="197">
        <v>0.69</v>
      </c>
      <c r="Q58" s="197">
        <v>4.92</v>
      </c>
      <c r="R58" s="197">
        <v>0.36</v>
      </c>
      <c r="S58" s="197">
        <v>6.76</v>
      </c>
      <c r="T58" s="197">
        <v>0</v>
      </c>
      <c r="U58" s="197">
        <v>1.75</v>
      </c>
      <c r="V58" s="197">
        <v>0.17</v>
      </c>
      <c r="W58" s="197">
        <v>0.56999999999999995</v>
      </c>
      <c r="X58" s="197">
        <v>1.24</v>
      </c>
      <c r="Y58" s="197">
        <v>0</v>
      </c>
      <c r="Z58" s="197">
        <v>2.65</v>
      </c>
      <c r="AA58" s="197">
        <v>1.0900000000000001</v>
      </c>
      <c r="AB58" s="197">
        <v>0</v>
      </c>
      <c r="AC58" s="197">
        <v>5.83</v>
      </c>
      <c r="AD58" s="197">
        <v>12.46</v>
      </c>
      <c r="AE58" s="197">
        <v>0</v>
      </c>
      <c r="AF58" s="197">
        <v>0</v>
      </c>
      <c r="AG58" s="197">
        <v>33.22</v>
      </c>
      <c r="AH58" s="197">
        <v>0</v>
      </c>
      <c r="AI58" s="197">
        <v>15.56</v>
      </c>
      <c r="AJ58" s="197">
        <v>0</v>
      </c>
      <c r="AK58" s="197">
        <v>-22.98</v>
      </c>
      <c r="AL58" s="197">
        <v>0</v>
      </c>
      <c r="AM58" s="197">
        <v>0</v>
      </c>
      <c r="AN58" s="197">
        <v>0</v>
      </c>
      <c r="AO58" s="197">
        <v>361.86</v>
      </c>
      <c r="AP58" s="197">
        <v>-18.329999999999998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0</v>
      </c>
      <c r="G59" s="197">
        <v>28.62</v>
      </c>
      <c r="H59" s="197">
        <v>0</v>
      </c>
      <c r="I59" s="197">
        <v>0</v>
      </c>
      <c r="J59" s="197">
        <v>34.659999999999997</v>
      </c>
      <c r="K59" s="197">
        <v>74.790000000000006</v>
      </c>
      <c r="L59" s="197">
        <v>7.5</v>
      </c>
      <c r="M59" s="197">
        <v>1.45</v>
      </c>
      <c r="N59" s="197">
        <v>0.87</v>
      </c>
      <c r="O59" s="197">
        <v>2.4700000000000002</v>
      </c>
      <c r="P59" s="197">
        <v>0.69</v>
      </c>
      <c r="Q59" s="197">
        <v>4.91</v>
      </c>
      <c r="R59" s="197">
        <v>0.36</v>
      </c>
      <c r="S59" s="197">
        <v>6.76</v>
      </c>
      <c r="T59" s="197">
        <v>0</v>
      </c>
      <c r="U59" s="197">
        <v>1.75</v>
      </c>
      <c r="V59" s="197">
        <v>0.17</v>
      </c>
      <c r="W59" s="197">
        <v>0.56999999999999995</v>
      </c>
      <c r="X59" s="197">
        <v>1.24</v>
      </c>
      <c r="Y59" s="197">
        <v>0</v>
      </c>
      <c r="Z59" s="197">
        <v>2.65</v>
      </c>
      <c r="AA59" s="197">
        <v>1.0900000000000001</v>
      </c>
      <c r="AB59" s="197">
        <v>0</v>
      </c>
      <c r="AC59" s="197">
        <v>5.83</v>
      </c>
      <c r="AD59" s="197">
        <v>12.46</v>
      </c>
      <c r="AE59" s="197">
        <v>0</v>
      </c>
      <c r="AF59" s="197">
        <v>0</v>
      </c>
      <c r="AG59" s="197">
        <v>33.22</v>
      </c>
      <c r="AH59" s="197">
        <v>0</v>
      </c>
      <c r="AI59" s="197">
        <v>15.56</v>
      </c>
      <c r="AJ59" s="197">
        <v>0</v>
      </c>
      <c r="AK59" s="197">
        <v>-9.42</v>
      </c>
      <c r="AL59" s="197">
        <v>0</v>
      </c>
      <c r="AM59" s="197">
        <v>0</v>
      </c>
      <c r="AN59" s="197">
        <v>0</v>
      </c>
      <c r="AO59" s="197">
        <v>361.86</v>
      </c>
      <c r="AP59" s="197">
        <v>-18.329999999999998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0</v>
      </c>
      <c r="G60" s="197">
        <v>28.62</v>
      </c>
      <c r="H60" s="197">
        <v>0</v>
      </c>
      <c r="I60" s="197">
        <v>0</v>
      </c>
      <c r="J60" s="197">
        <v>34.659999999999997</v>
      </c>
      <c r="K60" s="197">
        <v>50.63</v>
      </c>
      <c r="L60" s="197">
        <v>7.5</v>
      </c>
      <c r="M60" s="197">
        <v>1.45</v>
      </c>
      <c r="N60" s="197">
        <v>0.87</v>
      </c>
      <c r="O60" s="197">
        <v>2.4700000000000002</v>
      </c>
      <c r="P60" s="197">
        <v>0.69</v>
      </c>
      <c r="Q60" s="197">
        <v>4.91</v>
      </c>
      <c r="R60" s="197">
        <v>0.36</v>
      </c>
      <c r="S60" s="197">
        <v>6.76</v>
      </c>
      <c r="T60" s="197">
        <v>0</v>
      </c>
      <c r="U60" s="197">
        <v>1.75</v>
      </c>
      <c r="V60" s="197">
        <v>0.17</v>
      </c>
      <c r="W60" s="197">
        <v>0.56999999999999995</v>
      </c>
      <c r="X60" s="197">
        <v>1.24</v>
      </c>
      <c r="Y60" s="197">
        <v>0</v>
      </c>
      <c r="Z60" s="197">
        <v>2.65</v>
      </c>
      <c r="AA60" s="197">
        <v>1.0900000000000001</v>
      </c>
      <c r="AB60" s="197">
        <v>0</v>
      </c>
      <c r="AC60" s="197">
        <v>5.83</v>
      </c>
      <c r="AD60" s="197">
        <v>12.46</v>
      </c>
      <c r="AE60" s="197">
        <v>0</v>
      </c>
      <c r="AF60" s="197">
        <v>0</v>
      </c>
      <c r="AG60" s="197">
        <v>33.22</v>
      </c>
      <c r="AH60" s="197">
        <v>0</v>
      </c>
      <c r="AI60" s="197">
        <v>15.56</v>
      </c>
      <c r="AJ60" s="197">
        <v>0</v>
      </c>
      <c r="AK60" s="197">
        <v>-9.42</v>
      </c>
      <c r="AL60" s="197">
        <v>0</v>
      </c>
      <c r="AM60" s="197">
        <v>0</v>
      </c>
      <c r="AN60" s="197">
        <v>0</v>
      </c>
      <c r="AO60" s="197">
        <v>361.86</v>
      </c>
      <c r="AP60" s="197">
        <v>-18.329999999999998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0</v>
      </c>
      <c r="G61" s="197">
        <v>28.62</v>
      </c>
      <c r="H61" s="197">
        <v>0</v>
      </c>
      <c r="I61" s="197">
        <v>0</v>
      </c>
      <c r="J61" s="197">
        <v>34.659999999999997</v>
      </c>
      <c r="K61" s="197">
        <v>17.18</v>
      </c>
      <c r="L61" s="197">
        <v>0.33</v>
      </c>
      <c r="M61" s="197">
        <v>1.45</v>
      </c>
      <c r="N61" s="197">
        <v>0.87</v>
      </c>
      <c r="O61" s="197">
        <v>2.4700000000000002</v>
      </c>
      <c r="P61" s="197">
        <v>0.69</v>
      </c>
      <c r="Q61" s="197">
        <v>0.3</v>
      </c>
      <c r="R61" s="197">
        <v>0.36</v>
      </c>
      <c r="S61" s="197">
        <v>0.39</v>
      </c>
      <c r="T61" s="197">
        <v>0</v>
      </c>
      <c r="U61" s="197">
        <v>1.75</v>
      </c>
      <c r="V61" s="197">
        <v>0.17</v>
      </c>
      <c r="W61" s="197">
        <v>0.56999999999999995</v>
      </c>
      <c r="X61" s="197">
        <v>1.24</v>
      </c>
      <c r="Y61" s="197">
        <v>0</v>
      </c>
      <c r="Z61" s="197">
        <v>2.65</v>
      </c>
      <c r="AA61" s="197">
        <v>1.0900000000000001</v>
      </c>
      <c r="AB61" s="197">
        <v>0</v>
      </c>
      <c r="AC61" s="197">
        <v>5.83</v>
      </c>
      <c r="AD61" s="197">
        <v>12.46</v>
      </c>
      <c r="AE61" s="197">
        <v>0</v>
      </c>
      <c r="AF61" s="197">
        <v>0</v>
      </c>
      <c r="AG61" s="197">
        <v>33.22</v>
      </c>
      <c r="AH61" s="197">
        <v>0</v>
      </c>
      <c r="AI61" s="197">
        <v>15.56</v>
      </c>
      <c r="AJ61" s="197">
        <v>0</v>
      </c>
      <c r="AK61" s="197">
        <v>-9.42</v>
      </c>
      <c r="AL61" s="197">
        <v>0</v>
      </c>
      <c r="AM61" s="197">
        <v>0</v>
      </c>
      <c r="AN61" s="197">
        <v>0</v>
      </c>
      <c r="AO61" s="197">
        <v>361.86</v>
      </c>
      <c r="AP61" s="197">
        <v>-18.329999999999998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0</v>
      </c>
      <c r="G62" s="197">
        <v>28.62</v>
      </c>
      <c r="H62" s="197">
        <v>0</v>
      </c>
      <c r="I62" s="197">
        <v>0</v>
      </c>
      <c r="J62" s="197">
        <v>34.659999999999997</v>
      </c>
      <c r="K62" s="197">
        <v>17.18</v>
      </c>
      <c r="L62" s="197">
        <v>0.33</v>
      </c>
      <c r="M62" s="197">
        <v>1.45</v>
      </c>
      <c r="N62" s="197">
        <v>0.87</v>
      </c>
      <c r="O62" s="197">
        <v>2.4700000000000002</v>
      </c>
      <c r="P62" s="197">
        <v>0.69</v>
      </c>
      <c r="Q62" s="197">
        <v>0.3</v>
      </c>
      <c r="R62" s="197">
        <v>0.36</v>
      </c>
      <c r="S62" s="197">
        <v>0.39</v>
      </c>
      <c r="T62" s="197">
        <v>0</v>
      </c>
      <c r="U62" s="197">
        <v>1.75</v>
      </c>
      <c r="V62" s="197">
        <v>0.17</v>
      </c>
      <c r="W62" s="197">
        <v>0.56999999999999995</v>
      </c>
      <c r="X62" s="197">
        <v>1.24</v>
      </c>
      <c r="Y62" s="197">
        <v>0</v>
      </c>
      <c r="Z62" s="197">
        <v>2.65</v>
      </c>
      <c r="AA62" s="197">
        <v>1.0900000000000001</v>
      </c>
      <c r="AB62" s="197">
        <v>0</v>
      </c>
      <c r="AC62" s="197">
        <v>5.83</v>
      </c>
      <c r="AD62" s="197">
        <v>12.46</v>
      </c>
      <c r="AE62" s="197">
        <v>0</v>
      </c>
      <c r="AF62" s="197">
        <v>0</v>
      </c>
      <c r="AG62" s="197">
        <v>33.22</v>
      </c>
      <c r="AH62" s="197">
        <v>0</v>
      </c>
      <c r="AI62" s="197">
        <v>15.56</v>
      </c>
      <c r="AJ62" s="197">
        <v>0</v>
      </c>
      <c r="AK62" s="197">
        <v>-14.78</v>
      </c>
      <c r="AL62" s="197">
        <v>0</v>
      </c>
      <c r="AM62" s="197">
        <v>0</v>
      </c>
      <c r="AN62" s="197">
        <v>0</v>
      </c>
      <c r="AO62" s="197">
        <v>223.54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0</v>
      </c>
      <c r="G63" s="197">
        <v>28.62</v>
      </c>
      <c r="H63" s="197">
        <v>0</v>
      </c>
      <c r="I63" s="197">
        <v>0</v>
      </c>
      <c r="J63" s="197">
        <v>34.659999999999997</v>
      </c>
      <c r="K63" s="197">
        <v>166.58</v>
      </c>
      <c r="L63" s="197">
        <v>3.43</v>
      </c>
      <c r="M63" s="197">
        <v>1.45</v>
      </c>
      <c r="N63" s="197">
        <v>0.87</v>
      </c>
      <c r="O63" s="197">
        <v>2.4700000000000002</v>
      </c>
      <c r="P63" s="197">
        <v>0.69</v>
      </c>
      <c r="Q63" s="197">
        <v>4.91</v>
      </c>
      <c r="R63" s="197">
        <v>0.36</v>
      </c>
      <c r="S63" s="197">
        <v>6.76</v>
      </c>
      <c r="T63" s="197">
        <v>0</v>
      </c>
      <c r="U63" s="197">
        <v>1.75</v>
      </c>
      <c r="V63" s="197">
        <v>0.17</v>
      </c>
      <c r="W63" s="197">
        <v>0.56999999999999995</v>
      </c>
      <c r="X63" s="197">
        <v>1.24</v>
      </c>
      <c r="Y63" s="197">
        <v>0</v>
      </c>
      <c r="Z63" s="197">
        <v>2.65</v>
      </c>
      <c r="AA63" s="197">
        <v>1.0900000000000001</v>
      </c>
      <c r="AB63" s="197">
        <v>0</v>
      </c>
      <c r="AC63" s="197">
        <v>5.83</v>
      </c>
      <c r="AD63" s="197">
        <v>12.46</v>
      </c>
      <c r="AE63" s="197">
        <v>0</v>
      </c>
      <c r="AF63" s="197">
        <v>0</v>
      </c>
      <c r="AG63" s="197">
        <v>33.22</v>
      </c>
      <c r="AH63" s="197">
        <v>0</v>
      </c>
      <c r="AI63" s="197">
        <v>15.56</v>
      </c>
      <c r="AJ63" s="197">
        <v>0</v>
      </c>
      <c r="AK63" s="197">
        <v>-14.78</v>
      </c>
      <c r="AL63" s="197">
        <v>0</v>
      </c>
      <c r="AM63" s="197">
        <v>0</v>
      </c>
      <c r="AN63" s="197">
        <v>0</v>
      </c>
      <c r="AO63" s="197">
        <v>223.54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14.76</v>
      </c>
      <c r="E64" s="197">
        <v>0</v>
      </c>
      <c r="F64" s="197">
        <v>0</v>
      </c>
      <c r="G64" s="197">
        <v>28.62</v>
      </c>
      <c r="H64" s="197">
        <v>0</v>
      </c>
      <c r="I64" s="197">
        <v>0</v>
      </c>
      <c r="J64" s="197">
        <v>34.659999999999997</v>
      </c>
      <c r="K64" s="197">
        <v>140.49</v>
      </c>
      <c r="L64" s="197">
        <v>3.4</v>
      </c>
      <c r="M64" s="197">
        <v>1.45</v>
      </c>
      <c r="N64" s="197">
        <v>0.87</v>
      </c>
      <c r="O64" s="197">
        <v>2.4700000000000002</v>
      </c>
      <c r="P64" s="197">
        <v>0.69</v>
      </c>
      <c r="Q64" s="197">
        <v>4.91</v>
      </c>
      <c r="R64" s="197">
        <v>0.36</v>
      </c>
      <c r="S64" s="197">
        <v>6.76</v>
      </c>
      <c r="T64" s="197">
        <v>0</v>
      </c>
      <c r="U64" s="197">
        <v>1.75</v>
      </c>
      <c r="V64" s="197">
        <v>0.17</v>
      </c>
      <c r="W64" s="197">
        <v>0.56999999999999995</v>
      </c>
      <c r="X64" s="197">
        <v>1.24</v>
      </c>
      <c r="Y64" s="197">
        <v>0</v>
      </c>
      <c r="Z64" s="197">
        <v>2.65</v>
      </c>
      <c r="AA64" s="197">
        <v>1.0900000000000001</v>
      </c>
      <c r="AB64" s="197">
        <v>0</v>
      </c>
      <c r="AC64" s="197">
        <v>5.83</v>
      </c>
      <c r="AD64" s="197">
        <v>12.46</v>
      </c>
      <c r="AE64" s="197">
        <v>0</v>
      </c>
      <c r="AF64" s="197">
        <v>0</v>
      </c>
      <c r="AG64" s="197">
        <v>33.22</v>
      </c>
      <c r="AH64" s="197">
        <v>0</v>
      </c>
      <c r="AI64" s="197">
        <v>15.56</v>
      </c>
      <c r="AJ64" s="197">
        <v>0</v>
      </c>
      <c r="AK64" s="197">
        <v>-9.0500000000000007</v>
      </c>
      <c r="AL64" s="197">
        <v>0</v>
      </c>
      <c r="AM64" s="197">
        <v>0</v>
      </c>
      <c r="AN64" s="197">
        <v>0</v>
      </c>
      <c r="AO64" s="197">
        <v>223.54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0</v>
      </c>
      <c r="G65" s="197">
        <v>28.62</v>
      </c>
      <c r="H65" s="197">
        <v>0</v>
      </c>
      <c r="I65" s="197">
        <v>0</v>
      </c>
      <c r="J65" s="197">
        <v>33.64</v>
      </c>
      <c r="K65" s="197">
        <v>94.11</v>
      </c>
      <c r="L65" s="197">
        <v>3.4</v>
      </c>
      <c r="M65" s="197">
        <v>1.45</v>
      </c>
      <c r="N65" s="197">
        <v>0.87</v>
      </c>
      <c r="O65" s="197">
        <v>2.4700000000000002</v>
      </c>
      <c r="P65" s="197">
        <v>0.69</v>
      </c>
      <c r="Q65" s="197">
        <v>4.91</v>
      </c>
      <c r="R65" s="197">
        <v>0.36</v>
      </c>
      <c r="S65" s="197">
        <v>6.76</v>
      </c>
      <c r="T65" s="197">
        <v>0</v>
      </c>
      <c r="U65" s="197">
        <v>1.75</v>
      </c>
      <c r="V65" s="197">
        <v>0.17</v>
      </c>
      <c r="W65" s="197">
        <v>0.56999999999999995</v>
      </c>
      <c r="X65" s="197">
        <v>1.24</v>
      </c>
      <c r="Y65" s="197">
        <v>0</v>
      </c>
      <c r="Z65" s="197">
        <v>2.65</v>
      </c>
      <c r="AA65" s="197">
        <v>1.0900000000000001</v>
      </c>
      <c r="AB65" s="197">
        <v>0</v>
      </c>
      <c r="AC65" s="197">
        <v>5.83</v>
      </c>
      <c r="AD65" s="197">
        <v>12.46</v>
      </c>
      <c r="AE65" s="197">
        <v>0</v>
      </c>
      <c r="AF65" s="197">
        <v>0</v>
      </c>
      <c r="AG65" s="197">
        <v>33.22</v>
      </c>
      <c r="AH65" s="197">
        <v>0</v>
      </c>
      <c r="AI65" s="197">
        <v>15.56</v>
      </c>
      <c r="AJ65" s="197">
        <v>0</v>
      </c>
      <c r="AK65" s="197">
        <v>-9.0500000000000007</v>
      </c>
      <c r="AL65" s="197">
        <v>0</v>
      </c>
      <c r="AM65" s="197">
        <v>0</v>
      </c>
      <c r="AN65" s="197">
        <v>0</v>
      </c>
      <c r="AO65" s="197">
        <v>223.54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28.62</v>
      </c>
      <c r="H66" s="197">
        <v>0</v>
      </c>
      <c r="I66" s="197">
        <v>0</v>
      </c>
      <c r="J66" s="197">
        <v>34.659999999999997</v>
      </c>
      <c r="K66" s="197">
        <v>93.14</v>
      </c>
      <c r="L66" s="197">
        <v>3.4</v>
      </c>
      <c r="M66" s="197">
        <v>1.45</v>
      </c>
      <c r="N66" s="197">
        <v>0.87</v>
      </c>
      <c r="O66" s="197">
        <v>2.4700000000000002</v>
      </c>
      <c r="P66" s="197">
        <v>0.69</v>
      </c>
      <c r="Q66" s="197">
        <v>4.91</v>
      </c>
      <c r="R66" s="197">
        <v>0.36</v>
      </c>
      <c r="S66" s="197">
        <v>6.76</v>
      </c>
      <c r="T66" s="197">
        <v>0</v>
      </c>
      <c r="U66" s="197">
        <v>1.75</v>
      </c>
      <c r="V66" s="197">
        <v>0.17</v>
      </c>
      <c r="W66" s="197">
        <v>0.56999999999999995</v>
      </c>
      <c r="X66" s="197">
        <v>1.24</v>
      </c>
      <c r="Y66" s="197">
        <v>0</v>
      </c>
      <c r="Z66" s="197">
        <v>2.65</v>
      </c>
      <c r="AA66" s="197">
        <v>1.0900000000000001</v>
      </c>
      <c r="AB66" s="197">
        <v>0</v>
      </c>
      <c r="AC66" s="197">
        <v>5.83</v>
      </c>
      <c r="AD66" s="197">
        <v>12.46</v>
      </c>
      <c r="AE66" s="197">
        <v>0</v>
      </c>
      <c r="AF66" s="197">
        <v>0</v>
      </c>
      <c r="AG66" s="197">
        <v>33.22</v>
      </c>
      <c r="AH66" s="197">
        <v>0</v>
      </c>
      <c r="AI66" s="197">
        <v>15.56</v>
      </c>
      <c r="AJ66" s="197">
        <v>0</v>
      </c>
      <c r="AK66" s="197">
        <v>-9.0500000000000007</v>
      </c>
      <c r="AL66" s="197">
        <v>0</v>
      </c>
      <c r="AM66" s="197">
        <v>0</v>
      </c>
      <c r="AN66" s="197">
        <v>0</v>
      </c>
      <c r="AO66" s="197">
        <v>223.54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12.65</v>
      </c>
      <c r="E67" s="197">
        <v>0</v>
      </c>
      <c r="F67" s="197">
        <v>0</v>
      </c>
      <c r="G67" s="197">
        <v>28.62</v>
      </c>
      <c r="H67" s="197">
        <v>0</v>
      </c>
      <c r="I67" s="197">
        <v>0</v>
      </c>
      <c r="J67" s="197">
        <v>34.659999999999997</v>
      </c>
      <c r="K67" s="197">
        <v>40.96</v>
      </c>
      <c r="L67" s="197">
        <v>3.4</v>
      </c>
      <c r="M67" s="197">
        <v>1.45</v>
      </c>
      <c r="N67" s="197">
        <v>0.87</v>
      </c>
      <c r="O67" s="197">
        <v>2.4700000000000002</v>
      </c>
      <c r="P67" s="197">
        <v>0.69</v>
      </c>
      <c r="Q67" s="197">
        <v>4.91</v>
      </c>
      <c r="R67" s="197">
        <v>0.36</v>
      </c>
      <c r="S67" s="197">
        <v>6.76</v>
      </c>
      <c r="T67" s="197">
        <v>0</v>
      </c>
      <c r="U67" s="197">
        <v>1.75</v>
      </c>
      <c r="V67" s="197">
        <v>0.17</v>
      </c>
      <c r="W67" s="197">
        <v>0.56999999999999995</v>
      </c>
      <c r="X67" s="197">
        <v>1.24</v>
      </c>
      <c r="Y67" s="197">
        <v>0</v>
      </c>
      <c r="Z67" s="197">
        <v>2.65</v>
      </c>
      <c r="AA67" s="197">
        <v>1.0900000000000001</v>
      </c>
      <c r="AB67" s="197">
        <v>0</v>
      </c>
      <c r="AC67" s="197">
        <v>5.83</v>
      </c>
      <c r="AD67" s="197">
        <v>12.46</v>
      </c>
      <c r="AE67" s="197">
        <v>0</v>
      </c>
      <c r="AF67" s="197">
        <v>0</v>
      </c>
      <c r="AG67" s="197">
        <v>33.22</v>
      </c>
      <c r="AH67" s="197">
        <v>0</v>
      </c>
      <c r="AI67" s="197">
        <v>15.56</v>
      </c>
      <c r="AJ67" s="197">
        <v>0</v>
      </c>
      <c r="AK67" s="197">
        <v>-9.0500000000000007</v>
      </c>
      <c r="AL67" s="197">
        <v>0</v>
      </c>
      <c r="AM67" s="197">
        <v>0</v>
      </c>
      <c r="AN67" s="197">
        <v>0</v>
      </c>
      <c r="AO67" s="197">
        <v>223.54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28.62</v>
      </c>
      <c r="H68" s="197">
        <v>0</v>
      </c>
      <c r="I68" s="197">
        <v>0</v>
      </c>
      <c r="J68" s="197">
        <v>34.659999999999997</v>
      </c>
      <c r="K68" s="197">
        <v>63.19</v>
      </c>
      <c r="L68" s="197">
        <v>3.4</v>
      </c>
      <c r="M68" s="197">
        <v>1.45</v>
      </c>
      <c r="N68" s="197">
        <v>0.87</v>
      </c>
      <c r="O68" s="197">
        <v>2.4700000000000002</v>
      </c>
      <c r="P68" s="197">
        <v>0.69</v>
      </c>
      <c r="Q68" s="197">
        <v>4.91</v>
      </c>
      <c r="R68" s="197">
        <v>0.36</v>
      </c>
      <c r="S68" s="197">
        <v>6.76</v>
      </c>
      <c r="T68" s="197">
        <v>0</v>
      </c>
      <c r="U68" s="197">
        <v>1.75</v>
      </c>
      <c r="V68" s="197">
        <v>0.17</v>
      </c>
      <c r="W68" s="197">
        <v>0.56999999999999995</v>
      </c>
      <c r="X68" s="197">
        <v>1.24</v>
      </c>
      <c r="Y68" s="197">
        <v>0</v>
      </c>
      <c r="Z68" s="197">
        <v>2.65</v>
      </c>
      <c r="AA68" s="197">
        <v>1.0900000000000001</v>
      </c>
      <c r="AB68" s="197">
        <v>0</v>
      </c>
      <c r="AC68" s="197">
        <v>5.83</v>
      </c>
      <c r="AD68" s="197">
        <v>12.46</v>
      </c>
      <c r="AE68" s="197">
        <v>0</v>
      </c>
      <c r="AF68" s="197">
        <v>0</v>
      </c>
      <c r="AG68" s="197">
        <v>33.22</v>
      </c>
      <c r="AH68" s="197">
        <v>0</v>
      </c>
      <c r="AI68" s="197">
        <v>15.56</v>
      </c>
      <c r="AJ68" s="197">
        <v>0</v>
      </c>
      <c r="AK68" s="197">
        <v>-9.0500000000000007</v>
      </c>
      <c r="AL68" s="197">
        <v>0</v>
      </c>
      <c r="AM68" s="197">
        <v>0</v>
      </c>
      <c r="AN68" s="197">
        <v>0</v>
      </c>
      <c r="AO68" s="197">
        <v>223.54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28.62</v>
      </c>
      <c r="H69" s="197">
        <v>0</v>
      </c>
      <c r="I69" s="197">
        <v>0</v>
      </c>
      <c r="J69" s="197">
        <v>34.659999999999997</v>
      </c>
      <c r="K69" s="197">
        <v>59.32</v>
      </c>
      <c r="L69" s="197">
        <v>3.4</v>
      </c>
      <c r="M69" s="197">
        <v>1.45</v>
      </c>
      <c r="N69" s="197">
        <v>0.87</v>
      </c>
      <c r="O69" s="197">
        <v>2.4700000000000002</v>
      </c>
      <c r="P69" s="197">
        <v>0.69</v>
      </c>
      <c r="Q69" s="197">
        <v>4.91</v>
      </c>
      <c r="R69" s="197">
        <v>0.36</v>
      </c>
      <c r="S69" s="197">
        <v>6.76</v>
      </c>
      <c r="T69" s="197">
        <v>0</v>
      </c>
      <c r="U69" s="197">
        <v>1.75</v>
      </c>
      <c r="V69" s="197">
        <v>0.17</v>
      </c>
      <c r="W69" s="197">
        <v>0.56999999999999995</v>
      </c>
      <c r="X69" s="197">
        <v>1.24</v>
      </c>
      <c r="Y69" s="197">
        <v>0</v>
      </c>
      <c r="Z69" s="197">
        <v>2.65</v>
      </c>
      <c r="AA69" s="197">
        <v>1.0900000000000001</v>
      </c>
      <c r="AB69" s="197">
        <v>0</v>
      </c>
      <c r="AC69" s="197">
        <v>5.83</v>
      </c>
      <c r="AD69" s="197">
        <v>12.46</v>
      </c>
      <c r="AE69" s="197">
        <v>0</v>
      </c>
      <c r="AF69" s="197">
        <v>0</v>
      </c>
      <c r="AG69" s="197">
        <v>33.22</v>
      </c>
      <c r="AH69" s="197">
        <v>0</v>
      </c>
      <c r="AI69" s="197">
        <v>15.56</v>
      </c>
      <c r="AJ69" s="197">
        <v>0</v>
      </c>
      <c r="AK69" s="197">
        <v>-9.0500000000000007</v>
      </c>
      <c r="AL69" s="197">
        <v>0</v>
      </c>
      <c r="AM69" s="197">
        <v>0</v>
      </c>
      <c r="AN69" s="197">
        <v>0</v>
      </c>
      <c r="AO69" s="197">
        <v>223.54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28.62</v>
      </c>
      <c r="H70" s="197">
        <v>0</v>
      </c>
      <c r="I70" s="197">
        <v>0</v>
      </c>
      <c r="J70" s="197">
        <v>34.659999999999997</v>
      </c>
      <c r="K70" s="197">
        <v>42.9</v>
      </c>
      <c r="L70" s="197">
        <v>3.4</v>
      </c>
      <c r="M70" s="197">
        <v>1.45</v>
      </c>
      <c r="N70" s="197">
        <v>0.87</v>
      </c>
      <c r="O70" s="197">
        <v>2.4700000000000002</v>
      </c>
      <c r="P70" s="197">
        <v>0.69</v>
      </c>
      <c r="Q70" s="197">
        <v>4.91</v>
      </c>
      <c r="R70" s="197">
        <v>0.36</v>
      </c>
      <c r="S70" s="197">
        <v>6.76</v>
      </c>
      <c r="T70" s="197">
        <v>0</v>
      </c>
      <c r="U70" s="197">
        <v>1.75</v>
      </c>
      <c r="V70" s="197">
        <v>0.17</v>
      </c>
      <c r="W70" s="197">
        <v>0.56999999999999995</v>
      </c>
      <c r="X70" s="197">
        <v>1.24</v>
      </c>
      <c r="Y70" s="197">
        <v>0</v>
      </c>
      <c r="Z70" s="197">
        <v>2.65</v>
      </c>
      <c r="AA70" s="197">
        <v>1.0900000000000001</v>
      </c>
      <c r="AB70" s="197">
        <v>0</v>
      </c>
      <c r="AC70" s="197">
        <v>5.83</v>
      </c>
      <c r="AD70" s="197">
        <v>12.46</v>
      </c>
      <c r="AE70" s="197">
        <v>0</v>
      </c>
      <c r="AF70" s="197">
        <v>0</v>
      </c>
      <c r="AG70" s="197">
        <v>33.22</v>
      </c>
      <c r="AH70" s="197">
        <v>0</v>
      </c>
      <c r="AI70" s="197">
        <v>15.56</v>
      </c>
      <c r="AJ70" s="197">
        <v>0</v>
      </c>
      <c r="AK70" s="197">
        <v>-9.0500000000000007</v>
      </c>
      <c r="AL70" s="197">
        <v>0</v>
      </c>
      <c r="AM70" s="197">
        <v>0</v>
      </c>
      <c r="AN70" s="197">
        <v>0</v>
      </c>
      <c r="AO70" s="197">
        <v>223.54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28.62</v>
      </c>
      <c r="H71" s="197">
        <v>0</v>
      </c>
      <c r="I71" s="197">
        <v>0</v>
      </c>
      <c r="J71" s="197">
        <v>34.659999999999997</v>
      </c>
      <c r="K71" s="197">
        <v>17.18</v>
      </c>
      <c r="L71" s="197">
        <v>0.21</v>
      </c>
      <c r="M71" s="197">
        <v>1.45</v>
      </c>
      <c r="N71" s="197">
        <v>0.87</v>
      </c>
      <c r="O71" s="197">
        <v>2.4700000000000002</v>
      </c>
      <c r="P71" s="197">
        <v>0.69</v>
      </c>
      <c r="Q71" s="197">
        <v>0.3</v>
      </c>
      <c r="R71" s="197">
        <v>0.36</v>
      </c>
      <c r="S71" s="197">
        <v>0.39</v>
      </c>
      <c r="T71" s="197">
        <v>0</v>
      </c>
      <c r="U71" s="197">
        <v>1.75</v>
      </c>
      <c r="V71" s="197">
        <v>0.17</v>
      </c>
      <c r="W71" s="197">
        <v>0.56999999999999995</v>
      </c>
      <c r="X71" s="197">
        <v>1.24</v>
      </c>
      <c r="Y71" s="197">
        <v>0</v>
      </c>
      <c r="Z71" s="197">
        <v>2.65</v>
      </c>
      <c r="AA71" s="197">
        <v>1.0900000000000001</v>
      </c>
      <c r="AB71" s="197">
        <v>0</v>
      </c>
      <c r="AC71" s="197">
        <v>5.83</v>
      </c>
      <c r="AD71" s="197">
        <v>12.46</v>
      </c>
      <c r="AE71" s="197">
        <v>0</v>
      </c>
      <c r="AF71" s="197">
        <v>0</v>
      </c>
      <c r="AG71" s="197">
        <v>33.22</v>
      </c>
      <c r="AH71" s="197">
        <v>0</v>
      </c>
      <c r="AI71" s="197">
        <v>15.56</v>
      </c>
      <c r="AJ71" s="197">
        <v>0</v>
      </c>
      <c r="AK71" s="197">
        <v>-9.0500000000000007</v>
      </c>
      <c r="AL71" s="197">
        <v>0</v>
      </c>
      <c r="AM71" s="197">
        <v>0</v>
      </c>
      <c r="AN71" s="197">
        <v>0</v>
      </c>
      <c r="AO71" s="197">
        <v>173.54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28.62</v>
      </c>
      <c r="H72" s="197">
        <v>0</v>
      </c>
      <c r="I72" s="197">
        <v>0</v>
      </c>
      <c r="J72" s="197">
        <v>34.659999999999997</v>
      </c>
      <c r="K72" s="197">
        <v>17.18</v>
      </c>
      <c r="L72" s="197">
        <v>0.21</v>
      </c>
      <c r="M72" s="197">
        <v>1.45</v>
      </c>
      <c r="N72" s="197">
        <v>0.87</v>
      </c>
      <c r="O72" s="197">
        <v>2.4700000000000002</v>
      </c>
      <c r="P72" s="197">
        <v>0.69</v>
      </c>
      <c r="Q72" s="197">
        <v>0.3</v>
      </c>
      <c r="R72" s="197">
        <v>0.36</v>
      </c>
      <c r="S72" s="197">
        <v>0.39</v>
      </c>
      <c r="T72" s="197">
        <v>0</v>
      </c>
      <c r="U72" s="197">
        <v>1.75</v>
      </c>
      <c r="V72" s="197">
        <v>0.17</v>
      </c>
      <c r="W72" s="197">
        <v>0.56999999999999995</v>
      </c>
      <c r="X72" s="197">
        <v>1.24</v>
      </c>
      <c r="Y72" s="197">
        <v>0</v>
      </c>
      <c r="Z72" s="197">
        <v>2.65</v>
      </c>
      <c r="AA72" s="197">
        <v>1.0900000000000001</v>
      </c>
      <c r="AB72" s="197">
        <v>0</v>
      </c>
      <c r="AC72" s="197">
        <v>9.59</v>
      </c>
      <c r="AD72" s="197">
        <v>12.46</v>
      </c>
      <c r="AE72" s="197">
        <v>0</v>
      </c>
      <c r="AF72" s="197">
        <v>0</v>
      </c>
      <c r="AG72" s="197">
        <v>38.200000000000003</v>
      </c>
      <c r="AH72" s="197">
        <v>0</v>
      </c>
      <c r="AI72" s="197">
        <v>15.56</v>
      </c>
      <c r="AJ72" s="197">
        <v>0</v>
      </c>
      <c r="AK72" s="197">
        <v>-9.0500000000000007</v>
      </c>
      <c r="AL72" s="197">
        <v>0</v>
      </c>
      <c r="AM72" s="197">
        <v>0</v>
      </c>
      <c r="AN72" s="197">
        <v>0</v>
      </c>
      <c r="AO72" s="197">
        <v>153.54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28.62</v>
      </c>
      <c r="H73" s="197">
        <v>0</v>
      </c>
      <c r="I73" s="197">
        <v>0</v>
      </c>
      <c r="J73" s="197">
        <v>34.659999999999997</v>
      </c>
      <c r="K73" s="197">
        <v>17.18</v>
      </c>
      <c r="L73" s="197">
        <v>0.21</v>
      </c>
      <c r="M73" s="197">
        <v>1.45</v>
      </c>
      <c r="N73" s="197">
        <v>0.87</v>
      </c>
      <c r="O73" s="197">
        <v>2.4700000000000002</v>
      </c>
      <c r="P73" s="197">
        <v>0.69</v>
      </c>
      <c r="Q73" s="197">
        <v>0.3</v>
      </c>
      <c r="R73" s="197">
        <v>0.36</v>
      </c>
      <c r="S73" s="197">
        <v>0.39</v>
      </c>
      <c r="T73" s="197">
        <v>0</v>
      </c>
      <c r="U73" s="197">
        <v>1.75</v>
      </c>
      <c r="V73" s="197">
        <v>0.17</v>
      </c>
      <c r="W73" s="197">
        <v>0.56999999999999995</v>
      </c>
      <c r="X73" s="197">
        <v>1.24</v>
      </c>
      <c r="Y73" s="197">
        <v>0</v>
      </c>
      <c r="Z73" s="197">
        <v>2.65</v>
      </c>
      <c r="AA73" s="197">
        <v>1.0900000000000001</v>
      </c>
      <c r="AB73" s="197">
        <v>0</v>
      </c>
      <c r="AC73" s="197">
        <v>9.82</v>
      </c>
      <c r="AD73" s="197">
        <v>12.46</v>
      </c>
      <c r="AE73" s="197">
        <v>0</v>
      </c>
      <c r="AF73" s="197">
        <v>0</v>
      </c>
      <c r="AG73" s="197">
        <v>38.200000000000003</v>
      </c>
      <c r="AH73" s="197">
        <v>0</v>
      </c>
      <c r="AI73" s="197">
        <v>15.56</v>
      </c>
      <c r="AJ73" s="197">
        <v>0</v>
      </c>
      <c r="AK73" s="197">
        <v>-9.0500000000000007</v>
      </c>
      <c r="AL73" s="197">
        <v>0</v>
      </c>
      <c r="AM73" s="197">
        <v>0</v>
      </c>
      <c r="AN73" s="197">
        <v>0</v>
      </c>
      <c r="AO73" s="197">
        <v>148.54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28.62</v>
      </c>
      <c r="H74" s="197">
        <v>0</v>
      </c>
      <c r="I74" s="197">
        <v>0</v>
      </c>
      <c r="J74" s="197">
        <v>34.659999999999997</v>
      </c>
      <c r="K74" s="197">
        <v>17.18</v>
      </c>
      <c r="L74" s="197">
        <v>0.21</v>
      </c>
      <c r="M74" s="197">
        <v>1.45</v>
      </c>
      <c r="N74" s="197">
        <v>0.87</v>
      </c>
      <c r="O74" s="197">
        <v>2.4700000000000002</v>
      </c>
      <c r="P74" s="197">
        <v>0.69</v>
      </c>
      <c r="Q74" s="197">
        <v>0.3</v>
      </c>
      <c r="R74" s="197">
        <v>0.36</v>
      </c>
      <c r="S74" s="197">
        <v>0.39</v>
      </c>
      <c r="T74" s="197">
        <v>0</v>
      </c>
      <c r="U74" s="197">
        <v>1.75</v>
      </c>
      <c r="V74" s="197">
        <v>0.17</v>
      </c>
      <c r="W74" s="197">
        <v>0.56999999999999995</v>
      </c>
      <c r="X74" s="197">
        <v>1.24</v>
      </c>
      <c r="Y74" s="197">
        <v>0</v>
      </c>
      <c r="Z74" s="197">
        <v>2.65</v>
      </c>
      <c r="AA74" s="197">
        <v>1.0900000000000001</v>
      </c>
      <c r="AB74" s="197">
        <v>0</v>
      </c>
      <c r="AC74" s="197">
        <v>9.82</v>
      </c>
      <c r="AD74" s="197">
        <v>12.46</v>
      </c>
      <c r="AE74" s="197">
        <v>0</v>
      </c>
      <c r="AF74" s="197">
        <v>0</v>
      </c>
      <c r="AG74" s="197">
        <v>38.200000000000003</v>
      </c>
      <c r="AH74" s="197">
        <v>0</v>
      </c>
      <c r="AI74" s="197">
        <v>15.56</v>
      </c>
      <c r="AJ74" s="197">
        <v>0</v>
      </c>
      <c r="AK74" s="197">
        <v>-9.0500000000000007</v>
      </c>
      <c r="AL74" s="197">
        <v>0</v>
      </c>
      <c r="AM74" s="197">
        <v>0</v>
      </c>
      <c r="AN74" s="197">
        <v>0</v>
      </c>
      <c r="AO74" s="197">
        <v>123.54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20.399999999999999</v>
      </c>
      <c r="H75" s="197">
        <v>0</v>
      </c>
      <c r="I75" s="197">
        <v>0</v>
      </c>
      <c r="J75" s="197">
        <v>0</v>
      </c>
      <c r="K75" s="197">
        <v>17.18</v>
      </c>
      <c r="L75" s="197">
        <v>0.21</v>
      </c>
      <c r="M75" s="197">
        <v>1.45</v>
      </c>
      <c r="N75" s="197">
        <v>0.87</v>
      </c>
      <c r="O75" s="197">
        <v>2.4700000000000002</v>
      </c>
      <c r="P75" s="197">
        <v>0.69</v>
      </c>
      <c r="Q75" s="197">
        <v>0.3</v>
      </c>
      <c r="R75" s="197">
        <v>0.36</v>
      </c>
      <c r="S75" s="197">
        <v>0.39</v>
      </c>
      <c r="T75" s="197">
        <v>0</v>
      </c>
      <c r="U75" s="197">
        <v>1.75</v>
      </c>
      <c r="V75" s="197">
        <v>0.17</v>
      </c>
      <c r="W75" s="197">
        <v>0.56999999999999995</v>
      </c>
      <c r="X75" s="197">
        <v>1.24</v>
      </c>
      <c r="Y75" s="197">
        <v>0</v>
      </c>
      <c r="Z75" s="197">
        <v>2.65</v>
      </c>
      <c r="AA75" s="197">
        <v>1.0900000000000001</v>
      </c>
      <c r="AB75" s="197">
        <v>0</v>
      </c>
      <c r="AC75" s="197">
        <v>9.82</v>
      </c>
      <c r="AD75" s="197">
        <v>12.46</v>
      </c>
      <c r="AE75" s="197">
        <v>0</v>
      </c>
      <c r="AF75" s="197">
        <v>0</v>
      </c>
      <c r="AG75" s="197">
        <v>38.200000000000003</v>
      </c>
      <c r="AH75" s="197">
        <v>0</v>
      </c>
      <c r="AI75" s="197">
        <v>15.56</v>
      </c>
      <c r="AJ75" s="197">
        <v>0</v>
      </c>
      <c r="AK75" s="197">
        <v>-9.0500000000000007</v>
      </c>
      <c r="AL75" s="197">
        <v>0</v>
      </c>
      <c r="AM75" s="197">
        <v>0</v>
      </c>
      <c r="AN75" s="197">
        <v>0</v>
      </c>
      <c r="AO75" s="197">
        <v>96.61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20.399999999999999</v>
      </c>
      <c r="H76" s="197">
        <v>0</v>
      </c>
      <c r="I76" s="197">
        <v>0</v>
      </c>
      <c r="J76" s="197">
        <v>0</v>
      </c>
      <c r="K76" s="197">
        <v>17.18</v>
      </c>
      <c r="L76" s="197">
        <v>0.21</v>
      </c>
      <c r="M76" s="197">
        <v>1.45</v>
      </c>
      <c r="N76" s="197">
        <v>0.87</v>
      </c>
      <c r="O76" s="197">
        <v>2.4700000000000002</v>
      </c>
      <c r="P76" s="197">
        <v>0.69</v>
      </c>
      <c r="Q76" s="197">
        <v>0.3</v>
      </c>
      <c r="R76" s="197">
        <v>0.36</v>
      </c>
      <c r="S76" s="197">
        <v>0.39</v>
      </c>
      <c r="T76" s="197">
        <v>0</v>
      </c>
      <c r="U76" s="197">
        <v>1.75</v>
      </c>
      <c r="V76" s="197">
        <v>0.17</v>
      </c>
      <c r="W76" s="197">
        <v>0.56999999999999995</v>
      </c>
      <c r="X76" s="197">
        <v>1.24</v>
      </c>
      <c r="Y76" s="197">
        <v>0</v>
      </c>
      <c r="Z76" s="197">
        <v>2.65</v>
      </c>
      <c r="AA76" s="197">
        <v>1.0900000000000001</v>
      </c>
      <c r="AB76" s="197">
        <v>0</v>
      </c>
      <c r="AC76" s="197">
        <v>9.82</v>
      </c>
      <c r="AD76" s="197">
        <v>12.46</v>
      </c>
      <c r="AE76" s="197">
        <v>0</v>
      </c>
      <c r="AF76" s="197">
        <v>0</v>
      </c>
      <c r="AG76" s="197">
        <v>38.200000000000003</v>
      </c>
      <c r="AH76" s="197">
        <v>0</v>
      </c>
      <c r="AI76" s="197">
        <v>15.56</v>
      </c>
      <c r="AJ76" s="197">
        <v>0</v>
      </c>
      <c r="AK76" s="197">
        <v>-9.0500000000000007</v>
      </c>
      <c r="AL76" s="197">
        <v>0</v>
      </c>
      <c r="AM76" s="197">
        <v>0</v>
      </c>
      <c r="AN76" s="197">
        <v>0</v>
      </c>
      <c r="AO76" s="197">
        <v>96.61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20.399999999999999</v>
      </c>
      <c r="H77" s="197">
        <v>0</v>
      </c>
      <c r="I77" s="197">
        <v>0</v>
      </c>
      <c r="J77" s="197">
        <v>0</v>
      </c>
      <c r="K77" s="197">
        <v>17.18</v>
      </c>
      <c r="L77" s="197">
        <v>0.21</v>
      </c>
      <c r="M77" s="197">
        <v>1.45</v>
      </c>
      <c r="N77" s="197">
        <v>0.87</v>
      </c>
      <c r="O77" s="197">
        <v>2.4700000000000002</v>
      </c>
      <c r="P77" s="197">
        <v>0.69</v>
      </c>
      <c r="Q77" s="197">
        <v>0.3</v>
      </c>
      <c r="R77" s="197">
        <v>0.36</v>
      </c>
      <c r="S77" s="197">
        <v>0.39</v>
      </c>
      <c r="T77" s="197">
        <v>0</v>
      </c>
      <c r="U77" s="197">
        <v>1.75</v>
      </c>
      <c r="V77" s="197">
        <v>0.17</v>
      </c>
      <c r="W77" s="197">
        <v>0.56999999999999995</v>
      </c>
      <c r="X77" s="197">
        <v>1.24</v>
      </c>
      <c r="Y77" s="197">
        <v>0</v>
      </c>
      <c r="Z77" s="197">
        <v>2.65</v>
      </c>
      <c r="AA77" s="197">
        <v>1.0900000000000001</v>
      </c>
      <c r="AB77" s="197">
        <v>0</v>
      </c>
      <c r="AC77" s="197">
        <v>9.82</v>
      </c>
      <c r="AD77" s="197">
        <v>12.46</v>
      </c>
      <c r="AE77" s="197">
        <v>0</v>
      </c>
      <c r="AF77" s="197">
        <v>0</v>
      </c>
      <c r="AG77" s="197">
        <v>38.65</v>
      </c>
      <c r="AH77" s="197">
        <v>0</v>
      </c>
      <c r="AI77" s="197">
        <v>15.56</v>
      </c>
      <c r="AJ77" s="197">
        <v>0</v>
      </c>
      <c r="AK77" s="197">
        <v>-8.83</v>
      </c>
      <c r="AL77" s="197">
        <v>0</v>
      </c>
      <c r="AM77" s="197">
        <v>0</v>
      </c>
      <c r="AN77" s="197">
        <v>0</v>
      </c>
      <c r="AO77" s="197">
        <v>96.61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14.76</v>
      </c>
      <c r="E78" s="197">
        <v>0</v>
      </c>
      <c r="F78" s="197">
        <v>0</v>
      </c>
      <c r="G78" s="197">
        <v>22.23</v>
      </c>
      <c r="H78" s="197">
        <v>0</v>
      </c>
      <c r="I78" s="197">
        <v>0</v>
      </c>
      <c r="J78" s="197">
        <v>0</v>
      </c>
      <c r="K78" s="197">
        <v>17.18</v>
      </c>
      <c r="L78" s="197">
        <v>0.21</v>
      </c>
      <c r="M78" s="197">
        <v>1.45</v>
      </c>
      <c r="N78" s="197">
        <v>0.87</v>
      </c>
      <c r="O78" s="197">
        <v>2.4700000000000002</v>
      </c>
      <c r="P78" s="197">
        <v>0.69</v>
      </c>
      <c r="Q78" s="197">
        <v>0.3</v>
      </c>
      <c r="R78" s="197">
        <v>0.36</v>
      </c>
      <c r="S78" s="197">
        <v>0.39</v>
      </c>
      <c r="T78" s="197">
        <v>0</v>
      </c>
      <c r="U78" s="197">
        <v>1.75</v>
      </c>
      <c r="V78" s="197">
        <v>0.17</v>
      </c>
      <c r="W78" s="197">
        <v>0.56999999999999995</v>
      </c>
      <c r="X78" s="197">
        <v>1.24</v>
      </c>
      <c r="Y78" s="197">
        <v>0</v>
      </c>
      <c r="Z78" s="197">
        <v>2.65</v>
      </c>
      <c r="AA78" s="197">
        <v>1.0900000000000001</v>
      </c>
      <c r="AB78" s="197">
        <v>0</v>
      </c>
      <c r="AC78" s="197">
        <v>9.82</v>
      </c>
      <c r="AD78" s="197">
        <v>12.46</v>
      </c>
      <c r="AE78" s="197">
        <v>0</v>
      </c>
      <c r="AF78" s="197">
        <v>0</v>
      </c>
      <c r="AG78" s="197">
        <v>38.65</v>
      </c>
      <c r="AH78" s="197">
        <v>0</v>
      </c>
      <c r="AI78" s="197">
        <v>15.56</v>
      </c>
      <c r="AJ78" s="197">
        <v>0</v>
      </c>
      <c r="AK78" s="197">
        <v>-8.83</v>
      </c>
      <c r="AL78" s="197">
        <v>0</v>
      </c>
      <c r="AM78" s="197">
        <v>0</v>
      </c>
      <c r="AN78" s="197">
        <v>0</v>
      </c>
      <c r="AO78" s="197">
        <v>96.61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23.56</v>
      </c>
      <c r="H79" s="197">
        <v>0</v>
      </c>
      <c r="I79" s="197">
        <v>0</v>
      </c>
      <c r="J79" s="197">
        <v>0</v>
      </c>
      <c r="K79" s="197">
        <v>17.18</v>
      </c>
      <c r="L79" s="197">
        <v>0.21</v>
      </c>
      <c r="M79" s="197">
        <v>1.45</v>
      </c>
      <c r="N79" s="197">
        <v>0.87</v>
      </c>
      <c r="O79" s="197">
        <v>2.4700000000000002</v>
      </c>
      <c r="P79" s="197">
        <v>0.69</v>
      </c>
      <c r="Q79" s="197">
        <v>0.3</v>
      </c>
      <c r="R79" s="197">
        <v>0.36</v>
      </c>
      <c r="S79" s="197">
        <v>0.39</v>
      </c>
      <c r="T79" s="197">
        <v>0</v>
      </c>
      <c r="U79" s="197">
        <v>1.75</v>
      </c>
      <c r="V79" s="197">
        <v>0.17</v>
      </c>
      <c r="W79" s="197">
        <v>0.56999999999999995</v>
      </c>
      <c r="X79" s="197">
        <v>1.24</v>
      </c>
      <c r="Y79" s="197">
        <v>0</v>
      </c>
      <c r="Z79" s="197">
        <v>2.65</v>
      </c>
      <c r="AA79" s="197">
        <v>1.0900000000000001</v>
      </c>
      <c r="AB79" s="197">
        <v>0</v>
      </c>
      <c r="AC79" s="197">
        <v>9.82</v>
      </c>
      <c r="AD79" s="197">
        <v>12.46</v>
      </c>
      <c r="AE79" s="197">
        <v>0</v>
      </c>
      <c r="AF79" s="197">
        <v>0</v>
      </c>
      <c r="AG79" s="197">
        <v>38.65</v>
      </c>
      <c r="AH79" s="197">
        <v>0</v>
      </c>
      <c r="AI79" s="197">
        <v>15.56</v>
      </c>
      <c r="AJ79" s="197">
        <v>0</v>
      </c>
      <c r="AK79" s="197">
        <v>-7.97</v>
      </c>
      <c r="AL79" s="197">
        <v>0</v>
      </c>
      <c r="AM79" s="197">
        <v>0</v>
      </c>
      <c r="AN79" s="197">
        <v>0</v>
      </c>
      <c r="AO79" s="197">
        <v>73.540000000000006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0.72</v>
      </c>
      <c r="E80" s="197">
        <v>0</v>
      </c>
      <c r="F80" s="197">
        <v>0</v>
      </c>
      <c r="G80" s="197">
        <v>28.62</v>
      </c>
      <c r="H80" s="197">
        <v>0</v>
      </c>
      <c r="I80" s="197">
        <v>0</v>
      </c>
      <c r="J80" s="197">
        <v>-13.18</v>
      </c>
      <c r="K80" s="197">
        <v>17.18</v>
      </c>
      <c r="L80" s="197">
        <v>0.21</v>
      </c>
      <c r="M80" s="197">
        <v>1.45</v>
      </c>
      <c r="N80" s="197">
        <v>0.87</v>
      </c>
      <c r="O80" s="197">
        <v>2.4700000000000002</v>
      </c>
      <c r="P80" s="197">
        <v>0.69</v>
      </c>
      <c r="Q80" s="197">
        <v>0.3</v>
      </c>
      <c r="R80" s="197">
        <v>0.36</v>
      </c>
      <c r="S80" s="197">
        <v>0.39</v>
      </c>
      <c r="T80" s="197">
        <v>0</v>
      </c>
      <c r="U80" s="197">
        <v>1.75</v>
      </c>
      <c r="V80" s="197">
        <v>0.17</v>
      </c>
      <c r="W80" s="197">
        <v>0.56999999999999995</v>
      </c>
      <c r="X80" s="197">
        <v>1.24</v>
      </c>
      <c r="Y80" s="197">
        <v>0</v>
      </c>
      <c r="Z80" s="197">
        <v>2.65</v>
      </c>
      <c r="AA80" s="197">
        <v>1.0900000000000001</v>
      </c>
      <c r="AB80" s="197">
        <v>0</v>
      </c>
      <c r="AC80" s="197">
        <v>5.83</v>
      </c>
      <c r="AD80" s="197">
        <v>12.46</v>
      </c>
      <c r="AE80" s="197">
        <v>0</v>
      </c>
      <c r="AF80" s="197">
        <v>0</v>
      </c>
      <c r="AG80" s="197">
        <v>33.74</v>
      </c>
      <c r="AH80" s="197">
        <v>0</v>
      </c>
      <c r="AI80" s="197">
        <v>15.56</v>
      </c>
      <c r="AJ80" s="197">
        <v>0</v>
      </c>
      <c r="AK80" s="197">
        <v>-7.97</v>
      </c>
      <c r="AL80" s="197">
        <v>0</v>
      </c>
      <c r="AM80" s="197">
        <v>0</v>
      </c>
      <c r="AN80" s="197">
        <v>0</v>
      </c>
      <c r="AO80" s="197">
        <v>83.54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6.85</v>
      </c>
      <c r="E81" s="197">
        <v>0</v>
      </c>
      <c r="F81" s="197">
        <v>0</v>
      </c>
      <c r="G81" s="197">
        <v>28.62</v>
      </c>
      <c r="H81" s="197">
        <v>0</v>
      </c>
      <c r="I81" s="197">
        <v>0</v>
      </c>
      <c r="J81" s="197">
        <v>0</v>
      </c>
      <c r="K81" s="197">
        <v>17.18</v>
      </c>
      <c r="L81" s="197">
        <v>0.21</v>
      </c>
      <c r="M81" s="197">
        <v>1.45</v>
      </c>
      <c r="N81" s="197">
        <v>0.87</v>
      </c>
      <c r="O81" s="197">
        <v>2.4700000000000002</v>
      </c>
      <c r="P81" s="197">
        <v>0.69</v>
      </c>
      <c r="Q81" s="197">
        <v>0.3</v>
      </c>
      <c r="R81" s="197">
        <v>0.36</v>
      </c>
      <c r="S81" s="197">
        <v>0.39</v>
      </c>
      <c r="T81" s="197">
        <v>0</v>
      </c>
      <c r="U81" s="197">
        <v>1.75</v>
      </c>
      <c r="V81" s="197">
        <v>0.17</v>
      </c>
      <c r="W81" s="197">
        <v>0.56999999999999995</v>
      </c>
      <c r="X81" s="197">
        <v>1.24</v>
      </c>
      <c r="Y81" s="197">
        <v>0</v>
      </c>
      <c r="Z81" s="197">
        <v>2.65</v>
      </c>
      <c r="AA81" s="197">
        <v>1.0900000000000001</v>
      </c>
      <c r="AB81" s="197">
        <v>0</v>
      </c>
      <c r="AC81" s="197">
        <v>5.83</v>
      </c>
      <c r="AD81" s="197">
        <v>12.46</v>
      </c>
      <c r="AE81" s="197">
        <v>0</v>
      </c>
      <c r="AF81" s="197">
        <v>0</v>
      </c>
      <c r="AG81" s="197">
        <v>33.74</v>
      </c>
      <c r="AH81" s="197">
        <v>0</v>
      </c>
      <c r="AI81" s="197">
        <v>15.56</v>
      </c>
      <c r="AJ81" s="197">
        <v>0</v>
      </c>
      <c r="AK81" s="197">
        <v>-7.97</v>
      </c>
      <c r="AL81" s="197">
        <v>0</v>
      </c>
      <c r="AM81" s="197">
        <v>0</v>
      </c>
      <c r="AN81" s="197">
        <v>0</v>
      </c>
      <c r="AO81" s="197">
        <v>116.54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28.62</v>
      </c>
      <c r="H82" s="197">
        <v>0</v>
      </c>
      <c r="I82" s="197">
        <v>0</v>
      </c>
      <c r="J82" s="197">
        <v>34.659999999999997</v>
      </c>
      <c r="K82" s="197">
        <v>17.18</v>
      </c>
      <c r="L82" s="197">
        <v>0.21</v>
      </c>
      <c r="M82" s="197">
        <v>1.45</v>
      </c>
      <c r="N82" s="197">
        <v>0.87</v>
      </c>
      <c r="O82" s="197">
        <v>2.4700000000000002</v>
      </c>
      <c r="P82" s="197">
        <v>0.69</v>
      </c>
      <c r="Q82" s="197">
        <v>0.3</v>
      </c>
      <c r="R82" s="197">
        <v>0.36</v>
      </c>
      <c r="S82" s="197">
        <v>0.39</v>
      </c>
      <c r="T82" s="197">
        <v>0</v>
      </c>
      <c r="U82" s="197">
        <v>1.75</v>
      </c>
      <c r="V82" s="197">
        <v>0.17</v>
      </c>
      <c r="W82" s="197">
        <v>0.56999999999999995</v>
      </c>
      <c r="X82" s="197">
        <v>1.24</v>
      </c>
      <c r="Y82" s="197">
        <v>0</v>
      </c>
      <c r="Z82" s="197">
        <v>2.65</v>
      </c>
      <c r="AA82" s="197">
        <v>1.0900000000000001</v>
      </c>
      <c r="AB82" s="197">
        <v>0</v>
      </c>
      <c r="AC82" s="197">
        <v>5.83</v>
      </c>
      <c r="AD82" s="197">
        <v>12.46</v>
      </c>
      <c r="AE82" s="197">
        <v>0</v>
      </c>
      <c r="AF82" s="197">
        <v>0</v>
      </c>
      <c r="AG82" s="197">
        <v>33.74</v>
      </c>
      <c r="AH82" s="197">
        <v>0</v>
      </c>
      <c r="AI82" s="197">
        <v>15.56</v>
      </c>
      <c r="AJ82" s="197">
        <v>0</v>
      </c>
      <c r="AK82" s="197">
        <v>-7.97</v>
      </c>
      <c r="AL82" s="197">
        <v>0</v>
      </c>
      <c r="AM82" s="197">
        <v>0</v>
      </c>
      <c r="AN82" s="197">
        <v>0</v>
      </c>
      <c r="AO82" s="197">
        <v>73.540000000000006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12.62</v>
      </c>
      <c r="E83" s="197">
        <v>0</v>
      </c>
      <c r="F83" s="197">
        <v>0</v>
      </c>
      <c r="G83" s="197">
        <v>28.62</v>
      </c>
      <c r="H83" s="197">
        <v>0</v>
      </c>
      <c r="I83" s="197">
        <v>0</v>
      </c>
      <c r="J83" s="197">
        <v>34.659999999999997</v>
      </c>
      <c r="K83" s="197">
        <v>17.18</v>
      </c>
      <c r="L83" s="197">
        <v>0.21</v>
      </c>
      <c r="M83" s="197">
        <v>1.45</v>
      </c>
      <c r="N83" s="197">
        <v>0.87</v>
      </c>
      <c r="O83" s="197">
        <v>2.4700000000000002</v>
      </c>
      <c r="P83" s="197">
        <v>0.69</v>
      </c>
      <c r="Q83" s="197">
        <v>0.3</v>
      </c>
      <c r="R83" s="197">
        <v>0.36</v>
      </c>
      <c r="S83" s="197">
        <v>0.39</v>
      </c>
      <c r="T83" s="197">
        <v>0</v>
      </c>
      <c r="U83" s="197">
        <v>1.75</v>
      </c>
      <c r="V83" s="197">
        <v>0.17</v>
      </c>
      <c r="W83" s="197">
        <v>0.56999999999999995</v>
      </c>
      <c r="X83" s="197">
        <v>1.24</v>
      </c>
      <c r="Y83" s="197">
        <v>0</v>
      </c>
      <c r="Z83" s="197">
        <v>2.65</v>
      </c>
      <c r="AA83" s="197">
        <v>1.0900000000000001</v>
      </c>
      <c r="AB83" s="197">
        <v>0</v>
      </c>
      <c r="AC83" s="197">
        <v>9.41</v>
      </c>
      <c r="AD83" s="197">
        <v>12.46</v>
      </c>
      <c r="AE83" s="197">
        <v>0</v>
      </c>
      <c r="AF83" s="197">
        <v>0</v>
      </c>
      <c r="AG83" s="197">
        <v>34.97</v>
      </c>
      <c r="AH83" s="197">
        <v>0</v>
      </c>
      <c r="AI83" s="197">
        <v>15.56</v>
      </c>
      <c r="AJ83" s="197">
        <v>0</v>
      </c>
      <c r="AK83" s="197">
        <v>-7.97</v>
      </c>
      <c r="AL83" s="197">
        <v>0</v>
      </c>
      <c r="AM83" s="197">
        <v>0</v>
      </c>
      <c r="AN83" s="197">
        <v>0</v>
      </c>
      <c r="AO83" s="197">
        <v>141.54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14.76</v>
      </c>
      <c r="E84" s="197">
        <v>0</v>
      </c>
      <c r="F84" s="197">
        <v>0</v>
      </c>
      <c r="G84" s="197">
        <v>28.62</v>
      </c>
      <c r="H84" s="197">
        <v>0</v>
      </c>
      <c r="I84" s="197">
        <v>0</v>
      </c>
      <c r="J84" s="197">
        <v>34.659999999999997</v>
      </c>
      <c r="K84" s="197">
        <v>17.18</v>
      </c>
      <c r="L84" s="197">
        <v>0.21</v>
      </c>
      <c r="M84" s="197">
        <v>1.45</v>
      </c>
      <c r="N84" s="197">
        <v>0.87</v>
      </c>
      <c r="O84" s="197">
        <v>2.4700000000000002</v>
      </c>
      <c r="P84" s="197">
        <v>0.69</v>
      </c>
      <c r="Q84" s="197">
        <v>0.3</v>
      </c>
      <c r="R84" s="197">
        <v>0.36</v>
      </c>
      <c r="S84" s="197">
        <v>0.39</v>
      </c>
      <c r="T84" s="197">
        <v>0</v>
      </c>
      <c r="U84" s="197">
        <v>1.75</v>
      </c>
      <c r="V84" s="197">
        <v>0.17</v>
      </c>
      <c r="W84" s="197">
        <v>0.56999999999999995</v>
      </c>
      <c r="X84" s="197">
        <v>1.24</v>
      </c>
      <c r="Y84" s="197">
        <v>0</v>
      </c>
      <c r="Z84" s="197">
        <v>2.65</v>
      </c>
      <c r="AA84" s="197">
        <v>1.0900000000000001</v>
      </c>
      <c r="AB84" s="197">
        <v>0</v>
      </c>
      <c r="AC84" s="197">
        <v>5.83</v>
      </c>
      <c r="AD84" s="197">
        <v>12.46</v>
      </c>
      <c r="AE84" s="197">
        <v>0</v>
      </c>
      <c r="AF84" s="197">
        <v>0</v>
      </c>
      <c r="AG84" s="197">
        <v>32.08</v>
      </c>
      <c r="AH84" s="197">
        <v>0</v>
      </c>
      <c r="AI84" s="197">
        <v>15.56</v>
      </c>
      <c r="AJ84" s="197">
        <v>0</v>
      </c>
      <c r="AK84" s="197">
        <v>-7.97</v>
      </c>
      <c r="AL84" s="197">
        <v>0</v>
      </c>
      <c r="AM84" s="197">
        <v>0</v>
      </c>
      <c r="AN84" s="197">
        <v>0</v>
      </c>
      <c r="AO84" s="197">
        <v>121.54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14.76</v>
      </c>
      <c r="E85" s="197">
        <v>0</v>
      </c>
      <c r="F85" s="197">
        <v>0</v>
      </c>
      <c r="G85" s="197">
        <v>28.62</v>
      </c>
      <c r="H85" s="197">
        <v>0</v>
      </c>
      <c r="I85" s="197">
        <v>0</v>
      </c>
      <c r="J85" s="197">
        <v>34.659999999999997</v>
      </c>
      <c r="K85" s="197">
        <v>17.18</v>
      </c>
      <c r="L85" s="197">
        <v>0.21</v>
      </c>
      <c r="M85" s="197">
        <v>1.45</v>
      </c>
      <c r="N85" s="197">
        <v>0.87</v>
      </c>
      <c r="O85" s="197">
        <v>2.4700000000000002</v>
      </c>
      <c r="P85" s="197">
        <v>0.69</v>
      </c>
      <c r="Q85" s="197">
        <v>0.3</v>
      </c>
      <c r="R85" s="197">
        <v>0.36</v>
      </c>
      <c r="S85" s="197">
        <v>0.39</v>
      </c>
      <c r="T85" s="197">
        <v>0</v>
      </c>
      <c r="U85" s="197">
        <v>1.75</v>
      </c>
      <c r="V85" s="197">
        <v>0.17</v>
      </c>
      <c r="W85" s="197">
        <v>0.56999999999999995</v>
      </c>
      <c r="X85" s="197">
        <v>1.24</v>
      </c>
      <c r="Y85" s="197">
        <v>0</v>
      </c>
      <c r="Z85" s="197">
        <v>2.65</v>
      </c>
      <c r="AA85" s="197">
        <v>1.0900000000000001</v>
      </c>
      <c r="AB85" s="197">
        <v>0</v>
      </c>
      <c r="AC85" s="197">
        <v>5.83</v>
      </c>
      <c r="AD85" s="197">
        <v>12.46</v>
      </c>
      <c r="AE85" s="197">
        <v>0</v>
      </c>
      <c r="AF85" s="197">
        <v>0</v>
      </c>
      <c r="AG85" s="197">
        <v>32.08</v>
      </c>
      <c r="AH85" s="197">
        <v>0</v>
      </c>
      <c r="AI85" s="197">
        <v>15.56</v>
      </c>
      <c r="AJ85" s="197">
        <v>0</v>
      </c>
      <c r="AK85" s="197">
        <v>-7.97</v>
      </c>
      <c r="AL85" s="197">
        <v>0</v>
      </c>
      <c r="AM85" s="197">
        <v>0</v>
      </c>
      <c r="AN85" s="197">
        <v>0</v>
      </c>
      <c r="AO85" s="197">
        <v>129.54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14.76</v>
      </c>
      <c r="E86" s="197">
        <v>0</v>
      </c>
      <c r="F86" s="197">
        <v>0</v>
      </c>
      <c r="G86" s="197">
        <v>28.62</v>
      </c>
      <c r="H86" s="197">
        <v>0</v>
      </c>
      <c r="I86" s="197">
        <v>0</v>
      </c>
      <c r="J86" s="197">
        <v>34.659999999999997</v>
      </c>
      <c r="K86" s="197">
        <v>17.18</v>
      </c>
      <c r="L86" s="197">
        <v>0.21</v>
      </c>
      <c r="M86" s="197">
        <v>1.45</v>
      </c>
      <c r="N86" s="197">
        <v>0.87</v>
      </c>
      <c r="O86" s="197">
        <v>2.4700000000000002</v>
      </c>
      <c r="P86" s="197">
        <v>0.69</v>
      </c>
      <c r="Q86" s="197">
        <v>0.3</v>
      </c>
      <c r="R86" s="197">
        <v>0.36</v>
      </c>
      <c r="S86" s="197">
        <v>0.39</v>
      </c>
      <c r="T86" s="197">
        <v>0</v>
      </c>
      <c r="U86" s="197">
        <v>1.75</v>
      </c>
      <c r="V86" s="197">
        <v>0.17</v>
      </c>
      <c r="W86" s="197">
        <v>0.56999999999999995</v>
      </c>
      <c r="X86" s="197">
        <v>1.24</v>
      </c>
      <c r="Y86" s="197">
        <v>0</v>
      </c>
      <c r="Z86" s="197">
        <v>2.65</v>
      </c>
      <c r="AA86" s="197">
        <v>1.0900000000000001</v>
      </c>
      <c r="AB86" s="197">
        <v>0</v>
      </c>
      <c r="AC86" s="197">
        <v>5.83</v>
      </c>
      <c r="AD86" s="197">
        <v>12.46</v>
      </c>
      <c r="AE86" s="197">
        <v>0</v>
      </c>
      <c r="AF86" s="197">
        <v>0</v>
      </c>
      <c r="AG86" s="197">
        <v>32.08</v>
      </c>
      <c r="AH86" s="197">
        <v>0</v>
      </c>
      <c r="AI86" s="197">
        <v>15.56</v>
      </c>
      <c r="AJ86" s="197">
        <v>0</v>
      </c>
      <c r="AK86" s="197">
        <v>-7.97</v>
      </c>
      <c r="AL86" s="197">
        <v>0</v>
      </c>
      <c r="AM86" s="197">
        <v>0</v>
      </c>
      <c r="AN86" s="197">
        <v>0</v>
      </c>
      <c r="AO86" s="197">
        <v>109.54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14.76</v>
      </c>
      <c r="E87" s="197">
        <v>0</v>
      </c>
      <c r="F87" s="197">
        <v>0</v>
      </c>
      <c r="G87" s="197">
        <v>28.62</v>
      </c>
      <c r="H87" s="197">
        <v>0</v>
      </c>
      <c r="I87" s="197">
        <v>0</v>
      </c>
      <c r="J87" s="197">
        <v>34.659999999999997</v>
      </c>
      <c r="K87" s="197">
        <v>17.18</v>
      </c>
      <c r="L87" s="197">
        <v>0.21</v>
      </c>
      <c r="M87" s="197">
        <v>1.45</v>
      </c>
      <c r="N87" s="197">
        <v>0.87</v>
      </c>
      <c r="O87" s="197">
        <v>2.4700000000000002</v>
      </c>
      <c r="P87" s="197">
        <v>0.69</v>
      </c>
      <c r="Q87" s="197">
        <v>0.3</v>
      </c>
      <c r="R87" s="197">
        <v>0.36</v>
      </c>
      <c r="S87" s="197">
        <v>0.39</v>
      </c>
      <c r="T87" s="197">
        <v>0</v>
      </c>
      <c r="U87" s="197">
        <v>1.75</v>
      </c>
      <c r="V87" s="197">
        <v>0.17</v>
      </c>
      <c r="W87" s="197">
        <v>0.56999999999999995</v>
      </c>
      <c r="X87" s="197">
        <v>1.24</v>
      </c>
      <c r="Y87" s="197">
        <v>0</v>
      </c>
      <c r="Z87" s="197">
        <v>2.65</v>
      </c>
      <c r="AA87" s="197">
        <v>1.0900000000000001</v>
      </c>
      <c r="AB87" s="197">
        <v>0</v>
      </c>
      <c r="AC87" s="197">
        <v>5.83</v>
      </c>
      <c r="AD87" s="197">
        <v>12.46</v>
      </c>
      <c r="AE87" s="197">
        <v>0</v>
      </c>
      <c r="AF87" s="197">
        <v>0</v>
      </c>
      <c r="AG87" s="197">
        <v>32.08</v>
      </c>
      <c r="AH87" s="197">
        <v>0</v>
      </c>
      <c r="AI87" s="197">
        <v>15.56</v>
      </c>
      <c r="AJ87" s="197">
        <v>0</v>
      </c>
      <c r="AK87" s="197">
        <v>-7.59</v>
      </c>
      <c r="AL87" s="197">
        <v>0</v>
      </c>
      <c r="AM87" s="197">
        <v>0</v>
      </c>
      <c r="AN87" s="197">
        <v>0</v>
      </c>
      <c r="AO87" s="197">
        <v>173.54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14.76</v>
      </c>
      <c r="E88" s="197">
        <v>0</v>
      </c>
      <c r="F88" s="197">
        <v>0</v>
      </c>
      <c r="G88" s="197">
        <v>28.62</v>
      </c>
      <c r="H88" s="197">
        <v>0</v>
      </c>
      <c r="I88" s="197">
        <v>0</v>
      </c>
      <c r="J88" s="197">
        <v>34.659999999999997</v>
      </c>
      <c r="K88" s="197">
        <v>17.18</v>
      </c>
      <c r="L88" s="197">
        <v>0.21</v>
      </c>
      <c r="M88" s="197">
        <v>1.45</v>
      </c>
      <c r="N88" s="197">
        <v>0.87</v>
      </c>
      <c r="O88" s="197">
        <v>2.4700000000000002</v>
      </c>
      <c r="P88" s="197">
        <v>0.69</v>
      </c>
      <c r="Q88" s="197">
        <v>0.3</v>
      </c>
      <c r="R88" s="197">
        <v>0.36</v>
      </c>
      <c r="S88" s="197">
        <v>0.39</v>
      </c>
      <c r="T88" s="197">
        <v>0</v>
      </c>
      <c r="U88" s="197">
        <v>1.75</v>
      </c>
      <c r="V88" s="197">
        <v>0.17</v>
      </c>
      <c r="W88" s="197">
        <v>0.56999999999999995</v>
      </c>
      <c r="X88" s="197">
        <v>1.24</v>
      </c>
      <c r="Y88" s="197">
        <v>0</v>
      </c>
      <c r="Z88" s="197">
        <v>2.65</v>
      </c>
      <c r="AA88" s="197">
        <v>1.0900000000000001</v>
      </c>
      <c r="AB88" s="197">
        <v>0</v>
      </c>
      <c r="AC88" s="197">
        <v>5.83</v>
      </c>
      <c r="AD88" s="197">
        <v>12.46</v>
      </c>
      <c r="AE88" s="197">
        <v>0</v>
      </c>
      <c r="AF88" s="197">
        <v>0</v>
      </c>
      <c r="AG88" s="197">
        <v>32.08</v>
      </c>
      <c r="AH88" s="197">
        <v>0</v>
      </c>
      <c r="AI88" s="197">
        <v>15.56</v>
      </c>
      <c r="AJ88" s="197">
        <v>0</v>
      </c>
      <c r="AK88" s="197">
        <v>-7.59</v>
      </c>
      <c r="AL88" s="197">
        <v>0</v>
      </c>
      <c r="AM88" s="197">
        <v>0</v>
      </c>
      <c r="AN88" s="197">
        <v>0</v>
      </c>
      <c r="AO88" s="197">
        <v>125.54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14.76</v>
      </c>
      <c r="E89" s="197">
        <v>0</v>
      </c>
      <c r="F89" s="197">
        <v>0</v>
      </c>
      <c r="G89" s="197">
        <v>28.62</v>
      </c>
      <c r="H89" s="197">
        <v>0</v>
      </c>
      <c r="I89" s="197">
        <v>0</v>
      </c>
      <c r="J89" s="197">
        <v>34.659999999999997</v>
      </c>
      <c r="K89" s="197">
        <v>17.18</v>
      </c>
      <c r="L89" s="197">
        <v>0.21</v>
      </c>
      <c r="M89" s="197">
        <v>1.45</v>
      </c>
      <c r="N89" s="197">
        <v>0.87</v>
      </c>
      <c r="O89" s="197">
        <v>2.4700000000000002</v>
      </c>
      <c r="P89" s="197">
        <v>0.69</v>
      </c>
      <c r="Q89" s="197">
        <v>0.3</v>
      </c>
      <c r="R89" s="197">
        <v>0.36</v>
      </c>
      <c r="S89" s="197">
        <v>0.39</v>
      </c>
      <c r="T89" s="197">
        <v>0</v>
      </c>
      <c r="U89" s="197">
        <v>1.75</v>
      </c>
      <c r="V89" s="197">
        <v>0.17</v>
      </c>
      <c r="W89" s="197">
        <v>0.56999999999999995</v>
      </c>
      <c r="X89" s="197">
        <v>1.24</v>
      </c>
      <c r="Y89" s="197">
        <v>0</v>
      </c>
      <c r="Z89" s="197">
        <v>2.65</v>
      </c>
      <c r="AA89" s="197">
        <v>1.0900000000000001</v>
      </c>
      <c r="AB89" s="197">
        <v>0</v>
      </c>
      <c r="AC89" s="197">
        <v>5.83</v>
      </c>
      <c r="AD89" s="197">
        <v>12.46</v>
      </c>
      <c r="AE89" s="197">
        <v>0</v>
      </c>
      <c r="AF89" s="197">
        <v>0</v>
      </c>
      <c r="AG89" s="197">
        <v>32.08</v>
      </c>
      <c r="AH89" s="197">
        <v>0</v>
      </c>
      <c r="AI89" s="197">
        <v>15.56</v>
      </c>
      <c r="AJ89" s="197">
        <v>0</v>
      </c>
      <c r="AK89" s="197">
        <v>-7.59</v>
      </c>
      <c r="AL89" s="197">
        <v>0</v>
      </c>
      <c r="AM89" s="197">
        <v>0</v>
      </c>
      <c r="AN89" s="197">
        <v>0</v>
      </c>
      <c r="AO89" s="197">
        <v>91.54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14.76</v>
      </c>
      <c r="E90" s="197">
        <v>0</v>
      </c>
      <c r="F90" s="197">
        <v>0</v>
      </c>
      <c r="G90" s="197">
        <v>28.62</v>
      </c>
      <c r="H90" s="197">
        <v>0</v>
      </c>
      <c r="I90" s="197">
        <v>0</v>
      </c>
      <c r="J90" s="197">
        <v>34.659999999999997</v>
      </c>
      <c r="K90" s="197">
        <v>17.18</v>
      </c>
      <c r="L90" s="197">
        <v>0.21</v>
      </c>
      <c r="M90" s="197">
        <v>1.45</v>
      </c>
      <c r="N90" s="197">
        <v>0.87</v>
      </c>
      <c r="O90" s="197">
        <v>2.4700000000000002</v>
      </c>
      <c r="P90" s="197">
        <v>0.69</v>
      </c>
      <c r="Q90" s="197">
        <v>0.3</v>
      </c>
      <c r="R90" s="197">
        <v>0.36</v>
      </c>
      <c r="S90" s="197">
        <v>0.39</v>
      </c>
      <c r="T90" s="197">
        <v>0</v>
      </c>
      <c r="U90" s="197">
        <v>1.75</v>
      </c>
      <c r="V90" s="197">
        <v>0.17</v>
      </c>
      <c r="W90" s="197">
        <v>0.56999999999999995</v>
      </c>
      <c r="X90" s="197">
        <v>1.24</v>
      </c>
      <c r="Y90" s="197">
        <v>0</v>
      </c>
      <c r="Z90" s="197">
        <v>2.65</v>
      </c>
      <c r="AA90" s="197">
        <v>1.0900000000000001</v>
      </c>
      <c r="AB90" s="197">
        <v>0</v>
      </c>
      <c r="AC90" s="197">
        <v>5.83</v>
      </c>
      <c r="AD90" s="197">
        <v>12.46</v>
      </c>
      <c r="AE90" s="197">
        <v>0</v>
      </c>
      <c r="AF90" s="197">
        <v>0</v>
      </c>
      <c r="AG90" s="197">
        <v>32.08</v>
      </c>
      <c r="AH90" s="197">
        <v>0</v>
      </c>
      <c r="AI90" s="197">
        <v>15.56</v>
      </c>
      <c r="AJ90" s="197">
        <v>0</v>
      </c>
      <c r="AK90" s="197">
        <v>-7.59</v>
      </c>
      <c r="AL90" s="197">
        <v>0</v>
      </c>
      <c r="AM90" s="197">
        <v>0</v>
      </c>
      <c r="AN90" s="197">
        <v>0</v>
      </c>
      <c r="AO90" s="197">
        <v>112.54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14.76</v>
      </c>
      <c r="E91" s="197">
        <v>0</v>
      </c>
      <c r="F91" s="197">
        <v>0</v>
      </c>
      <c r="G91" s="197">
        <v>28.62</v>
      </c>
      <c r="H91" s="197">
        <v>0</v>
      </c>
      <c r="I91" s="197">
        <v>0</v>
      </c>
      <c r="J91" s="197">
        <v>34.659999999999997</v>
      </c>
      <c r="K91" s="197">
        <v>17.18</v>
      </c>
      <c r="L91" s="197">
        <v>0.21</v>
      </c>
      <c r="M91" s="197">
        <v>4.1100000000000003</v>
      </c>
      <c r="N91" s="197">
        <v>0.87</v>
      </c>
      <c r="O91" s="197">
        <v>2.4700000000000002</v>
      </c>
      <c r="P91" s="197">
        <v>0.69</v>
      </c>
      <c r="Q91" s="197">
        <v>0.3</v>
      </c>
      <c r="R91" s="197">
        <v>0.36</v>
      </c>
      <c r="S91" s="197">
        <v>0.39</v>
      </c>
      <c r="T91" s="197">
        <v>0</v>
      </c>
      <c r="U91" s="197">
        <v>1.75</v>
      </c>
      <c r="V91" s="197">
        <v>0.17</v>
      </c>
      <c r="W91" s="197">
        <v>0.56999999999999995</v>
      </c>
      <c r="X91" s="197">
        <v>1.24</v>
      </c>
      <c r="Y91" s="197">
        <v>0</v>
      </c>
      <c r="Z91" s="197">
        <v>2.65</v>
      </c>
      <c r="AA91" s="197">
        <v>1.0900000000000001</v>
      </c>
      <c r="AB91" s="197">
        <v>0</v>
      </c>
      <c r="AC91" s="197">
        <v>3.88</v>
      </c>
      <c r="AD91" s="197">
        <v>12.46</v>
      </c>
      <c r="AE91" s="197">
        <v>0</v>
      </c>
      <c r="AF91" s="197">
        <v>0</v>
      </c>
      <c r="AG91" s="197">
        <v>31.85</v>
      </c>
      <c r="AH91" s="197">
        <v>0</v>
      </c>
      <c r="AI91" s="197">
        <v>15.56</v>
      </c>
      <c r="AJ91" s="197">
        <v>0</v>
      </c>
      <c r="AK91" s="197">
        <v>-7.59</v>
      </c>
      <c r="AL91" s="197">
        <v>0</v>
      </c>
      <c r="AM91" s="197">
        <v>0</v>
      </c>
      <c r="AN91" s="197">
        <v>0</v>
      </c>
      <c r="AO91" s="197">
        <v>105.54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14.76</v>
      </c>
      <c r="E92" s="197">
        <v>0</v>
      </c>
      <c r="F92" s="197">
        <v>0</v>
      </c>
      <c r="G92" s="197">
        <v>28.62</v>
      </c>
      <c r="H92" s="197">
        <v>0</v>
      </c>
      <c r="I92" s="197">
        <v>0</v>
      </c>
      <c r="J92" s="197">
        <v>34.659999999999997</v>
      </c>
      <c r="K92" s="197">
        <v>17.18</v>
      </c>
      <c r="L92" s="197">
        <v>0.21</v>
      </c>
      <c r="M92" s="197">
        <v>1.68</v>
      </c>
      <c r="N92" s="197">
        <v>0.87</v>
      </c>
      <c r="O92" s="197">
        <v>2.4700000000000002</v>
      </c>
      <c r="P92" s="197">
        <v>0.69</v>
      </c>
      <c r="Q92" s="197">
        <v>0.3</v>
      </c>
      <c r="R92" s="197">
        <v>0.36</v>
      </c>
      <c r="S92" s="197">
        <v>0.39</v>
      </c>
      <c r="T92" s="197">
        <v>0</v>
      </c>
      <c r="U92" s="197">
        <v>1.75</v>
      </c>
      <c r="V92" s="197">
        <v>0.17</v>
      </c>
      <c r="W92" s="197">
        <v>0.56999999999999995</v>
      </c>
      <c r="X92" s="197">
        <v>1.24</v>
      </c>
      <c r="Y92" s="197">
        <v>0</v>
      </c>
      <c r="Z92" s="197">
        <v>2.65</v>
      </c>
      <c r="AA92" s="197">
        <v>1.0900000000000001</v>
      </c>
      <c r="AB92" s="197">
        <v>0</v>
      </c>
      <c r="AC92" s="197">
        <v>3.88</v>
      </c>
      <c r="AD92" s="197">
        <v>12.46</v>
      </c>
      <c r="AE92" s="197">
        <v>0</v>
      </c>
      <c r="AF92" s="197">
        <v>0</v>
      </c>
      <c r="AG92" s="197">
        <v>31.85</v>
      </c>
      <c r="AH92" s="197">
        <v>0</v>
      </c>
      <c r="AI92" s="197">
        <v>15.56</v>
      </c>
      <c r="AJ92" s="197">
        <v>0</v>
      </c>
      <c r="AK92" s="197">
        <v>-7.59</v>
      </c>
      <c r="AL92" s="197">
        <v>0</v>
      </c>
      <c r="AM92" s="197">
        <v>0</v>
      </c>
      <c r="AN92" s="197">
        <v>0</v>
      </c>
      <c r="AO92" s="197">
        <v>107.54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14.76</v>
      </c>
      <c r="E93" s="197">
        <v>0</v>
      </c>
      <c r="F93" s="197">
        <v>0</v>
      </c>
      <c r="G93" s="197">
        <v>28.62</v>
      </c>
      <c r="H93" s="197">
        <v>0</v>
      </c>
      <c r="I93" s="197">
        <v>0</v>
      </c>
      <c r="J93" s="197">
        <v>34.659999999999997</v>
      </c>
      <c r="K93" s="197">
        <v>17.18</v>
      </c>
      <c r="L93" s="197">
        <v>0.21</v>
      </c>
      <c r="M93" s="197">
        <v>1.68</v>
      </c>
      <c r="N93" s="197">
        <v>0.87</v>
      </c>
      <c r="O93" s="197">
        <v>2.4700000000000002</v>
      </c>
      <c r="P93" s="197">
        <v>0.69</v>
      </c>
      <c r="Q93" s="197">
        <v>0.3</v>
      </c>
      <c r="R93" s="197">
        <v>0.36</v>
      </c>
      <c r="S93" s="197">
        <v>0.39</v>
      </c>
      <c r="T93" s="197">
        <v>0</v>
      </c>
      <c r="U93" s="197">
        <v>1.75</v>
      </c>
      <c r="V93" s="197">
        <v>0.17</v>
      </c>
      <c r="W93" s="197">
        <v>0.56999999999999995</v>
      </c>
      <c r="X93" s="197">
        <v>1.24</v>
      </c>
      <c r="Y93" s="197">
        <v>0</v>
      </c>
      <c r="Z93" s="197">
        <v>2.65</v>
      </c>
      <c r="AA93" s="197">
        <v>1.0900000000000001</v>
      </c>
      <c r="AB93" s="197">
        <v>0</v>
      </c>
      <c r="AC93" s="197">
        <v>3.88</v>
      </c>
      <c r="AD93" s="197">
        <v>12.46</v>
      </c>
      <c r="AE93" s="197">
        <v>0</v>
      </c>
      <c r="AF93" s="197">
        <v>0</v>
      </c>
      <c r="AG93" s="197">
        <v>31.85</v>
      </c>
      <c r="AH93" s="197">
        <v>0</v>
      </c>
      <c r="AI93" s="197">
        <v>15.56</v>
      </c>
      <c r="AJ93" s="197">
        <v>0</v>
      </c>
      <c r="AK93" s="197">
        <v>-7.59</v>
      </c>
      <c r="AL93" s="197">
        <v>0</v>
      </c>
      <c r="AM93" s="197">
        <v>0</v>
      </c>
      <c r="AN93" s="197">
        <v>0</v>
      </c>
      <c r="AO93" s="197">
        <v>94.54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14.76</v>
      </c>
      <c r="E94" s="197">
        <v>0</v>
      </c>
      <c r="F94" s="197">
        <v>0</v>
      </c>
      <c r="G94" s="197">
        <v>28.62</v>
      </c>
      <c r="H94" s="197">
        <v>0</v>
      </c>
      <c r="I94" s="197">
        <v>0</v>
      </c>
      <c r="J94" s="197">
        <v>34.659999999999997</v>
      </c>
      <c r="K94" s="197">
        <v>17.18</v>
      </c>
      <c r="L94" s="197">
        <v>0.21</v>
      </c>
      <c r="M94" s="197">
        <v>1.68</v>
      </c>
      <c r="N94" s="197">
        <v>0.87</v>
      </c>
      <c r="O94" s="197">
        <v>2.4700000000000002</v>
      </c>
      <c r="P94" s="197">
        <v>0.69</v>
      </c>
      <c r="Q94" s="197">
        <v>0.3</v>
      </c>
      <c r="R94" s="197">
        <v>0.36</v>
      </c>
      <c r="S94" s="197">
        <v>0.39</v>
      </c>
      <c r="T94" s="197">
        <v>0</v>
      </c>
      <c r="U94" s="197">
        <v>1.75</v>
      </c>
      <c r="V94" s="197">
        <v>0.17</v>
      </c>
      <c r="W94" s="197">
        <v>0.56999999999999995</v>
      </c>
      <c r="X94" s="197">
        <v>1.24</v>
      </c>
      <c r="Y94" s="197">
        <v>0</v>
      </c>
      <c r="Z94" s="197">
        <v>2.65</v>
      </c>
      <c r="AA94" s="197">
        <v>1.0900000000000001</v>
      </c>
      <c r="AB94" s="197">
        <v>0</v>
      </c>
      <c r="AC94" s="197">
        <v>3.88</v>
      </c>
      <c r="AD94" s="197">
        <v>12.46</v>
      </c>
      <c r="AE94" s="197">
        <v>0</v>
      </c>
      <c r="AF94" s="197">
        <v>0</v>
      </c>
      <c r="AG94" s="197">
        <v>31.85</v>
      </c>
      <c r="AH94" s="197">
        <v>0</v>
      </c>
      <c r="AI94" s="197">
        <v>15.56</v>
      </c>
      <c r="AJ94" s="197">
        <v>0</v>
      </c>
      <c r="AK94" s="197">
        <v>-7.59</v>
      </c>
      <c r="AL94" s="197">
        <v>0</v>
      </c>
      <c r="AM94" s="197">
        <v>0</v>
      </c>
      <c r="AN94" s="197">
        <v>0</v>
      </c>
      <c r="AO94" s="197">
        <v>86.54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14.76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34.659999999999997</v>
      </c>
      <c r="K95" s="197">
        <v>17.18</v>
      </c>
      <c r="L95" s="197">
        <v>0.21</v>
      </c>
      <c r="M95" s="197">
        <v>1.68</v>
      </c>
      <c r="N95" s="197">
        <v>0.87</v>
      </c>
      <c r="O95" s="197">
        <v>2.4700000000000002</v>
      </c>
      <c r="P95" s="197">
        <v>0.69</v>
      </c>
      <c r="Q95" s="197">
        <v>0.3</v>
      </c>
      <c r="R95" s="197">
        <v>0.36</v>
      </c>
      <c r="S95" s="197">
        <v>0.39</v>
      </c>
      <c r="T95" s="197">
        <v>0</v>
      </c>
      <c r="U95" s="197">
        <v>1.75</v>
      </c>
      <c r="V95" s="197">
        <v>0.17</v>
      </c>
      <c r="W95" s="197">
        <v>0.56999999999999995</v>
      </c>
      <c r="X95" s="197">
        <v>1.24</v>
      </c>
      <c r="Y95" s="197">
        <v>0</v>
      </c>
      <c r="Z95" s="197">
        <v>2.65</v>
      </c>
      <c r="AA95" s="197">
        <v>1.0900000000000001</v>
      </c>
      <c r="AB95" s="197">
        <v>0</v>
      </c>
      <c r="AC95" s="197">
        <v>3.88</v>
      </c>
      <c r="AD95" s="197">
        <v>12.46</v>
      </c>
      <c r="AE95" s="197">
        <v>0</v>
      </c>
      <c r="AF95" s="197">
        <v>0</v>
      </c>
      <c r="AG95" s="197">
        <v>31.85</v>
      </c>
      <c r="AH95" s="197">
        <v>0</v>
      </c>
      <c r="AI95" s="197">
        <v>15.56</v>
      </c>
      <c r="AJ95" s="197">
        <v>0</v>
      </c>
      <c r="AK95" s="197">
        <v>-7.59</v>
      </c>
      <c r="AL95" s="197">
        <v>0</v>
      </c>
      <c r="AM95" s="197">
        <v>0</v>
      </c>
      <c r="AN95" s="197">
        <v>0</v>
      </c>
      <c r="AO95" s="197">
        <v>82.54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14.76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34.659999999999997</v>
      </c>
      <c r="K96" s="197">
        <v>17.18</v>
      </c>
      <c r="L96" s="197">
        <v>0.21</v>
      </c>
      <c r="M96" s="197">
        <v>1.68</v>
      </c>
      <c r="N96" s="197">
        <v>0.87</v>
      </c>
      <c r="O96" s="197">
        <v>2.4700000000000002</v>
      </c>
      <c r="P96" s="197">
        <v>0.69</v>
      </c>
      <c r="Q96" s="197">
        <v>0.3</v>
      </c>
      <c r="R96" s="197">
        <v>0.36</v>
      </c>
      <c r="S96" s="197">
        <v>0.39</v>
      </c>
      <c r="T96" s="197">
        <v>0</v>
      </c>
      <c r="U96" s="197">
        <v>1.75</v>
      </c>
      <c r="V96" s="197">
        <v>0.17</v>
      </c>
      <c r="W96" s="197">
        <v>0.56999999999999995</v>
      </c>
      <c r="X96" s="197">
        <v>1.24</v>
      </c>
      <c r="Y96" s="197">
        <v>0</v>
      </c>
      <c r="Z96" s="197">
        <v>2.65</v>
      </c>
      <c r="AA96" s="197">
        <v>1.0900000000000001</v>
      </c>
      <c r="AB96" s="197">
        <v>0</v>
      </c>
      <c r="AC96" s="197">
        <v>3.88</v>
      </c>
      <c r="AD96" s="197">
        <v>12.46</v>
      </c>
      <c r="AE96" s="197">
        <v>0</v>
      </c>
      <c r="AF96" s="197">
        <v>0</v>
      </c>
      <c r="AG96" s="197">
        <v>31.85</v>
      </c>
      <c r="AH96" s="197">
        <v>0</v>
      </c>
      <c r="AI96" s="197">
        <v>15.56</v>
      </c>
      <c r="AJ96" s="197">
        <v>0</v>
      </c>
      <c r="AK96" s="197">
        <v>-7.59</v>
      </c>
      <c r="AL96" s="197">
        <v>0</v>
      </c>
      <c r="AM96" s="197">
        <v>0</v>
      </c>
      <c r="AN96" s="197">
        <v>0</v>
      </c>
      <c r="AO96" s="197">
        <v>73.540000000000006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14.76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34.659999999999997</v>
      </c>
      <c r="K97" s="197">
        <v>17.18</v>
      </c>
      <c r="L97" s="197">
        <v>0.21</v>
      </c>
      <c r="M97" s="197">
        <v>1.68</v>
      </c>
      <c r="N97" s="197">
        <v>0.87</v>
      </c>
      <c r="O97" s="197">
        <v>2.4700000000000002</v>
      </c>
      <c r="P97" s="197">
        <v>0.69</v>
      </c>
      <c r="Q97" s="197">
        <v>0.3</v>
      </c>
      <c r="R97" s="197">
        <v>0.36</v>
      </c>
      <c r="S97" s="197">
        <v>0.39</v>
      </c>
      <c r="T97" s="197">
        <v>0</v>
      </c>
      <c r="U97" s="197">
        <v>1.75</v>
      </c>
      <c r="V97" s="197">
        <v>0.17</v>
      </c>
      <c r="W97" s="197">
        <v>0.56999999999999995</v>
      </c>
      <c r="X97" s="197">
        <v>1.24</v>
      </c>
      <c r="Y97" s="197">
        <v>0</v>
      </c>
      <c r="Z97" s="197">
        <v>2.65</v>
      </c>
      <c r="AA97" s="197">
        <v>1.0900000000000001</v>
      </c>
      <c r="AB97" s="197">
        <v>0</v>
      </c>
      <c r="AC97" s="197">
        <v>3.88</v>
      </c>
      <c r="AD97" s="197">
        <v>12.46</v>
      </c>
      <c r="AE97" s="197">
        <v>0</v>
      </c>
      <c r="AF97" s="197">
        <v>0</v>
      </c>
      <c r="AG97" s="197">
        <v>31.85</v>
      </c>
      <c r="AH97" s="197">
        <v>0</v>
      </c>
      <c r="AI97" s="197">
        <v>15.56</v>
      </c>
      <c r="AJ97" s="197">
        <v>0</v>
      </c>
      <c r="AK97" s="197">
        <v>-7.59</v>
      </c>
      <c r="AL97" s="197">
        <v>0</v>
      </c>
      <c r="AM97" s="197">
        <v>0</v>
      </c>
      <c r="AN97" s="197">
        <v>0</v>
      </c>
      <c r="AO97" s="197">
        <v>89.54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14.76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34.659999999999997</v>
      </c>
      <c r="K98" s="197">
        <v>17.18</v>
      </c>
      <c r="L98" s="197">
        <v>0.21</v>
      </c>
      <c r="M98" s="197">
        <v>1.68</v>
      </c>
      <c r="N98" s="197">
        <v>0.87</v>
      </c>
      <c r="O98" s="197">
        <v>2.4700000000000002</v>
      </c>
      <c r="P98" s="197">
        <v>0.69</v>
      </c>
      <c r="Q98" s="197">
        <v>0.3</v>
      </c>
      <c r="R98" s="197">
        <v>0.36</v>
      </c>
      <c r="S98" s="197">
        <v>0.39</v>
      </c>
      <c r="T98" s="197">
        <v>0</v>
      </c>
      <c r="U98" s="197">
        <v>1.75</v>
      </c>
      <c r="V98" s="197">
        <v>0.17</v>
      </c>
      <c r="W98" s="197">
        <v>0.56999999999999995</v>
      </c>
      <c r="X98" s="197">
        <v>1.24</v>
      </c>
      <c r="Y98" s="197">
        <v>0</v>
      </c>
      <c r="Z98" s="197">
        <v>2.65</v>
      </c>
      <c r="AA98" s="197">
        <v>1.0900000000000001</v>
      </c>
      <c r="AB98" s="197">
        <v>0</v>
      </c>
      <c r="AC98" s="197">
        <v>3.88</v>
      </c>
      <c r="AD98" s="197">
        <v>12.46</v>
      </c>
      <c r="AE98" s="197">
        <v>0</v>
      </c>
      <c r="AF98" s="197">
        <v>0</v>
      </c>
      <c r="AG98" s="197">
        <v>31.85</v>
      </c>
      <c r="AH98" s="197">
        <v>0</v>
      </c>
      <c r="AI98" s="197">
        <v>15.56</v>
      </c>
      <c r="AJ98" s="197">
        <v>0</v>
      </c>
      <c r="AK98" s="197">
        <v>-7.59</v>
      </c>
      <c r="AL98" s="197">
        <v>0</v>
      </c>
      <c r="AM98" s="197">
        <v>0</v>
      </c>
      <c r="AN98" s="197">
        <v>0</v>
      </c>
      <c r="AO98" s="197">
        <v>124.54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0.34768999999999978</v>
      </c>
      <c r="E99">
        <f t="shared" si="0"/>
        <v>0</v>
      </c>
      <c r="F99">
        <f t="shared" si="0"/>
        <v>0</v>
      </c>
      <c r="G99">
        <f t="shared" si="0"/>
        <v>0.67785249999999864</v>
      </c>
      <c r="H99">
        <f t="shared" si="0"/>
        <v>0</v>
      </c>
      <c r="I99">
        <f t="shared" si="0"/>
        <v>0</v>
      </c>
      <c r="J99">
        <f t="shared" si="0"/>
        <v>0.7676349999999994</v>
      </c>
      <c r="K99">
        <f t="shared" si="0"/>
        <v>0.94734249999999898</v>
      </c>
      <c r="L99">
        <f t="shared" si="0"/>
        <v>5.7960000000000081E-2</v>
      </c>
      <c r="M99">
        <f t="shared" si="0"/>
        <v>3.5867500000000059E-2</v>
      </c>
      <c r="N99">
        <f t="shared" si="0"/>
        <v>2.0880000000000006E-2</v>
      </c>
      <c r="O99">
        <f t="shared" si="0"/>
        <v>5.9279999999999979E-2</v>
      </c>
      <c r="P99">
        <f t="shared" si="0"/>
        <v>1.6559999999999978E-2</v>
      </c>
      <c r="Q99">
        <f t="shared" si="0"/>
        <v>4.5197500000000071E-2</v>
      </c>
      <c r="R99">
        <f t="shared" si="0"/>
        <v>1.0814999999999995E-2</v>
      </c>
      <c r="S99">
        <f t="shared" si="0"/>
        <v>6.2112499999999876E-2</v>
      </c>
      <c r="T99">
        <f t="shared" si="0"/>
        <v>0</v>
      </c>
      <c r="U99">
        <f t="shared" si="0"/>
        <v>4.2000000000000003E-2</v>
      </c>
      <c r="V99">
        <f t="shared" si="0"/>
        <v>4.0799999999999994E-3</v>
      </c>
      <c r="W99">
        <f t="shared" si="0"/>
        <v>1.3850000000000005E-2</v>
      </c>
      <c r="X99">
        <f t="shared" si="0"/>
        <v>0.22669499999999995</v>
      </c>
      <c r="Y99">
        <f t="shared" si="0"/>
        <v>0</v>
      </c>
      <c r="Z99">
        <f t="shared" si="0"/>
        <v>6.3600000000000087E-2</v>
      </c>
      <c r="AA99">
        <f t="shared" si="0"/>
        <v>2.6160000000000058E-2</v>
      </c>
      <c r="AB99">
        <f t="shared" si="0"/>
        <v>0</v>
      </c>
      <c r="AC99">
        <f t="shared" si="0"/>
        <v>0.10013749999999999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0.76584999999999914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4.175249999999997E-2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6.8398000000000092</v>
      </c>
      <c r="AP99">
        <f t="shared" si="0"/>
        <v>-4.1242499999999994E-2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8.5299999999999994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20.04</v>
      </c>
      <c r="K3" s="197">
        <v>5.53</v>
      </c>
      <c r="L3" s="197">
        <v>12.73</v>
      </c>
      <c r="M3" s="197">
        <v>0</v>
      </c>
      <c r="N3" s="197">
        <v>0.5</v>
      </c>
      <c r="O3" s="197">
        <v>1.7</v>
      </c>
      <c r="P3" s="197">
        <v>1.72</v>
      </c>
      <c r="Q3" s="197">
        <v>0.17</v>
      </c>
      <c r="R3" s="197">
        <v>0.36</v>
      </c>
      <c r="S3" s="197">
        <v>0.23</v>
      </c>
      <c r="T3" s="197">
        <v>0</v>
      </c>
      <c r="U3" s="197">
        <v>8.2200000000000006</v>
      </c>
      <c r="V3" s="197">
        <v>0.1</v>
      </c>
      <c r="W3" s="197">
        <v>0.72</v>
      </c>
      <c r="X3" s="197">
        <v>10.5</v>
      </c>
      <c r="Y3" s="197">
        <v>0</v>
      </c>
      <c r="Z3" s="197">
        <v>1.53</v>
      </c>
      <c r="AA3" s="197">
        <v>0.63</v>
      </c>
      <c r="AB3" s="197">
        <v>0</v>
      </c>
      <c r="AC3" s="197">
        <v>0.96</v>
      </c>
      <c r="AD3" s="197">
        <v>6.82</v>
      </c>
      <c r="AE3" s="197">
        <v>0</v>
      </c>
      <c r="AF3" s="197">
        <v>0</v>
      </c>
      <c r="AG3" s="197">
        <v>17.29</v>
      </c>
      <c r="AH3" s="197">
        <v>0</v>
      </c>
      <c r="AI3" s="197">
        <v>8.84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8.5299999999999994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20.04</v>
      </c>
      <c r="K4" s="197">
        <v>5.53</v>
      </c>
      <c r="L4" s="197">
        <v>4.1399999999999997</v>
      </c>
      <c r="M4" s="197">
        <v>0</v>
      </c>
      <c r="N4" s="197">
        <v>0.5</v>
      </c>
      <c r="O4" s="197">
        <v>1.7</v>
      </c>
      <c r="P4" s="197">
        <v>1.72</v>
      </c>
      <c r="Q4" s="197">
        <v>0.17</v>
      </c>
      <c r="R4" s="197">
        <v>0.36</v>
      </c>
      <c r="S4" s="197">
        <v>0.23</v>
      </c>
      <c r="T4" s="197">
        <v>0</v>
      </c>
      <c r="U4" s="197">
        <v>8.2200000000000006</v>
      </c>
      <c r="V4" s="197">
        <v>0.1</v>
      </c>
      <c r="W4" s="197">
        <v>0.33</v>
      </c>
      <c r="X4" s="197">
        <v>11.83</v>
      </c>
      <c r="Y4" s="197">
        <v>0</v>
      </c>
      <c r="Z4" s="197">
        <v>1.53</v>
      </c>
      <c r="AA4" s="197">
        <v>0.63</v>
      </c>
      <c r="AB4" s="197">
        <v>0</v>
      </c>
      <c r="AC4" s="197">
        <v>0.96</v>
      </c>
      <c r="AD4" s="197">
        <v>6.82</v>
      </c>
      <c r="AE4" s="197">
        <v>0</v>
      </c>
      <c r="AF4" s="197">
        <v>0</v>
      </c>
      <c r="AG4" s="197">
        <v>17.29</v>
      </c>
      <c r="AH4" s="197">
        <v>0</v>
      </c>
      <c r="AI4" s="197">
        <v>8.84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8.5299999999999994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20.04</v>
      </c>
      <c r="K5" s="197">
        <v>5.53</v>
      </c>
      <c r="L5" s="197">
        <v>1.47</v>
      </c>
      <c r="M5" s="197">
        <v>0</v>
      </c>
      <c r="N5" s="197">
        <v>0.5</v>
      </c>
      <c r="O5" s="197">
        <v>1.7</v>
      </c>
      <c r="P5" s="197">
        <v>1.72</v>
      </c>
      <c r="Q5" s="197">
        <v>0.17</v>
      </c>
      <c r="R5" s="197">
        <v>0.36</v>
      </c>
      <c r="S5" s="197">
        <v>0.23</v>
      </c>
      <c r="T5" s="197">
        <v>0</v>
      </c>
      <c r="U5" s="197">
        <v>8.2200000000000006</v>
      </c>
      <c r="V5" s="197">
        <v>0.1</v>
      </c>
      <c r="W5" s="197">
        <v>0.33</v>
      </c>
      <c r="X5" s="197">
        <v>13.32</v>
      </c>
      <c r="Y5" s="197">
        <v>0</v>
      </c>
      <c r="Z5" s="197">
        <v>1.53</v>
      </c>
      <c r="AA5" s="197">
        <v>0.63</v>
      </c>
      <c r="AB5" s="197">
        <v>0</v>
      </c>
      <c r="AC5" s="197">
        <v>0.96</v>
      </c>
      <c r="AD5" s="197">
        <v>6.82</v>
      </c>
      <c r="AE5" s="197">
        <v>0</v>
      </c>
      <c r="AF5" s="197">
        <v>0</v>
      </c>
      <c r="AG5" s="197">
        <v>17.29</v>
      </c>
      <c r="AH5" s="197">
        <v>0</v>
      </c>
      <c r="AI5" s="197">
        <v>8.84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8.5299999999999994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20.04</v>
      </c>
      <c r="K6" s="197">
        <v>5.53</v>
      </c>
      <c r="L6" s="197">
        <v>1.47</v>
      </c>
      <c r="M6" s="197">
        <v>0</v>
      </c>
      <c r="N6" s="197">
        <v>0.5</v>
      </c>
      <c r="O6" s="197">
        <v>1.7</v>
      </c>
      <c r="P6" s="197">
        <v>1.72</v>
      </c>
      <c r="Q6" s="197">
        <v>0.17</v>
      </c>
      <c r="R6" s="197">
        <v>0.36</v>
      </c>
      <c r="S6" s="197">
        <v>0.23</v>
      </c>
      <c r="T6" s="197">
        <v>0</v>
      </c>
      <c r="U6" s="197">
        <v>8.2200000000000006</v>
      </c>
      <c r="V6" s="197">
        <v>0.1</v>
      </c>
      <c r="W6" s="197">
        <v>0.33</v>
      </c>
      <c r="X6" s="197">
        <v>13.32</v>
      </c>
      <c r="Y6" s="197">
        <v>0</v>
      </c>
      <c r="Z6" s="197">
        <v>1.53</v>
      </c>
      <c r="AA6" s="197">
        <v>0.63</v>
      </c>
      <c r="AB6" s="197">
        <v>0</v>
      </c>
      <c r="AC6" s="197">
        <v>0.96</v>
      </c>
      <c r="AD6" s="197">
        <v>6.82</v>
      </c>
      <c r="AE6" s="197">
        <v>0</v>
      </c>
      <c r="AF6" s="197">
        <v>0</v>
      </c>
      <c r="AG6" s="197">
        <v>17.29</v>
      </c>
      <c r="AH6" s="197">
        <v>0</v>
      </c>
      <c r="AI6" s="197">
        <v>8.84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8.5299999999999994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20.04</v>
      </c>
      <c r="K7" s="197">
        <v>5.53</v>
      </c>
      <c r="L7" s="197">
        <v>1.47</v>
      </c>
      <c r="M7" s="197">
        <v>0</v>
      </c>
      <c r="N7" s="197">
        <v>0.5</v>
      </c>
      <c r="O7" s="197">
        <v>1.7</v>
      </c>
      <c r="P7" s="197">
        <v>1.72</v>
      </c>
      <c r="Q7" s="197">
        <v>0.17</v>
      </c>
      <c r="R7" s="197">
        <v>0.36</v>
      </c>
      <c r="S7" s="197">
        <v>0.23</v>
      </c>
      <c r="T7" s="197">
        <v>0</v>
      </c>
      <c r="U7" s="197">
        <v>8.2200000000000006</v>
      </c>
      <c r="V7" s="197">
        <v>0.1</v>
      </c>
      <c r="W7" s="197">
        <v>0.33</v>
      </c>
      <c r="X7" s="197">
        <v>13.32</v>
      </c>
      <c r="Y7" s="197">
        <v>0</v>
      </c>
      <c r="Z7" s="197">
        <v>1.53</v>
      </c>
      <c r="AA7" s="197">
        <v>0.63</v>
      </c>
      <c r="AB7" s="197">
        <v>0</v>
      </c>
      <c r="AC7" s="197">
        <v>0.96</v>
      </c>
      <c r="AD7" s="197">
        <v>6.82</v>
      </c>
      <c r="AE7" s="197">
        <v>0</v>
      </c>
      <c r="AF7" s="197">
        <v>0</v>
      </c>
      <c r="AG7" s="197">
        <v>17.29</v>
      </c>
      <c r="AH7" s="197">
        <v>0</v>
      </c>
      <c r="AI7" s="197">
        <v>8.84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8.5299999999999994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20.04</v>
      </c>
      <c r="K8" s="197">
        <v>5.53</v>
      </c>
      <c r="L8" s="197">
        <v>1.47</v>
      </c>
      <c r="M8" s="197">
        <v>0</v>
      </c>
      <c r="N8" s="197">
        <v>0.5</v>
      </c>
      <c r="O8" s="197">
        <v>1.7</v>
      </c>
      <c r="P8" s="197">
        <v>1.72</v>
      </c>
      <c r="Q8" s="197">
        <v>0.17</v>
      </c>
      <c r="R8" s="197">
        <v>0.36</v>
      </c>
      <c r="S8" s="197">
        <v>0.23</v>
      </c>
      <c r="T8" s="197">
        <v>0</v>
      </c>
      <c r="U8" s="197">
        <v>8.2200000000000006</v>
      </c>
      <c r="V8" s="197">
        <v>0.1</v>
      </c>
      <c r="W8" s="197">
        <v>0.33</v>
      </c>
      <c r="X8" s="197">
        <v>13.32</v>
      </c>
      <c r="Y8" s="197">
        <v>0</v>
      </c>
      <c r="Z8" s="197">
        <v>1.53</v>
      </c>
      <c r="AA8" s="197">
        <v>0.63</v>
      </c>
      <c r="AB8" s="197">
        <v>0</v>
      </c>
      <c r="AC8" s="197">
        <v>0.96</v>
      </c>
      <c r="AD8" s="197">
        <v>6.82</v>
      </c>
      <c r="AE8" s="197">
        <v>0</v>
      </c>
      <c r="AF8" s="197">
        <v>0</v>
      </c>
      <c r="AG8" s="197">
        <v>17.13</v>
      </c>
      <c r="AH8" s="197">
        <v>0</v>
      </c>
      <c r="AI8" s="197">
        <v>8.84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8.5299999999999994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20.04</v>
      </c>
      <c r="K9" s="197">
        <v>5.53</v>
      </c>
      <c r="L9" s="197">
        <v>1.47</v>
      </c>
      <c r="M9" s="197">
        <v>0</v>
      </c>
      <c r="N9" s="197">
        <v>0.5</v>
      </c>
      <c r="O9" s="197">
        <v>1.7</v>
      </c>
      <c r="P9" s="197">
        <v>1.72</v>
      </c>
      <c r="Q9" s="197">
        <v>0.17</v>
      </c>
      <c r="R9" s="197">
        <v>0.36</v>
      </c>
      <c r="S9" s="197">
        <v>0.23</v>
      </c>
      <c r="T9" s="197">
        <v>0</v>
      </c>
      <c r="U9" s="197">
        <v>8.2200000000000006</v>
      </c>
      <c r="V9" s="197">
        <v>0.1</v>
      </c>
      <c r="W9" s="197">
        <v>0.33</v>
      </c>
      <c r="X9" s="197">
        <v>13.32</v>
      </c>
      <c r="Y9" s="197">
        <v>0</v>
      </c>
      <c r="Z9" s="197">
        <v>1.53</v>
      </c>
      <c r="AA9" s="197">
        <v>0.63</v>
      </c>
      <c r="AB9" s="197">
        <v>0</v>
      </c>
      <c r="AC9" s="197">
        <v>0.96</v>
      </c>
      <c r="AD9" s="197">
        <v>6.82</v>
      </c>
      <c r="AE9" s="197">
        <v>0</v>
      </c>
      <c r="AF9" s="197">
        <v>0</v>
      </c>
      <c r="AG9" s="197">
        <v>16.97</v>
      </c>
      <c r="AH9" s="197">
        <v>0</v>
      </c>
      <c r="AI9" s="197">
        <v>8.84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8.5299999999999994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20.04</v>
      </c>
      <c r="K10" s="197">
        <v>5.53</v>
      </c>
      <c r="L10" s="197">
        <v>2.2000000000000002</v>
      </c>
      <c r="M10" s="197">
        <v>0</v>
      </c>
      <c r="N10" s="197">
        <v>0.5</v>
      </c>
      <c r="O10" s="197">
        <v>1.7</v>
      </c>
      <c r="P10" s="197">
        <v>1.72</v>
      </c>
      <c r="Q10" s="197">
        <v>0.17</v>
      </c>
      <c r="R10" s="197">
        <v>0.36</v>
      </c>
      <c r="S10" s="197">
        <v>0.23</v>
      </c>
      <c r="T10" s="197">
        <v>0</v>
      </c>
      <c r="U10" s="197">
        <v>8.2200000000000006</v>
      </c>
      <c r="V10" s="197">
        <v>0.1</v>
      </c>
      <c r="W10" s="197">
        <v>0.33</v>
      </c>
      <c r="X10" s="197">
        <v>13.32</v>
      </c>
      <c r="Y10" s="197">
        <v>0</v>
      </c>
      <c r="Z10" s="197">
        <v>1.53</v>
      </c>
      <c r="AA10" s="197">
        <v>0.63</v>
      </c>
      <c r="AB10" s="197">
        <v>0</v>
      </c>
      <c r="AC10" s="197">
        <v>0.96</v>
      </c>
      <c r="AD10" s="197">
        <v>6.82</v>
      </c>
      <c r="AE10" s="197">
        <v>0</v>
      </c>
      <c r="AF10" s="197">
        <v>0</v>
      </c>
      <c r="AG10" s="197">
        <v>16.97</v>
      </c>
      <c r="AH10" s="197">
        <v>0</v>
      </c>
      <c r="AI10" s="197">
        <v>8.84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8.5299999999999994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20.04</v>
      </c>
      <c r="K11" s="197">
        <v>5.53</v>
      </c>
      <c r="L11" s="197">
        <v>21.75</v>
      </c>
      <c r="M11" s="197">
        <v>0</v>
      </c>
      <c r="N11" s="197">
        <v>0.5</v>
      </c>
      <c r="O11" s="197">
        <v>1.7</v>
      </c>
      <c r="P11" s="197">
        <v>1.72</v>
      </c>
      <c r="Q11" s="197">
        <v>3.15</v>
      </c>
      <c r="R11" s="197">
        <v>0.36</v>
      </c>
      <c r="S11" s="197">
        <v>3.8</v>
      </c>
      <c r="T11" s="197">
        <v>0</v>
      </c>
      <c r="U11" s="197">
        <v>8.2200000000000006</v>
      </c>
      <c r="V11" s="197">
        <v>0.1</v>
      </c>
      <c r="W11" s="197">
        <v>0.33</v>
      </c>
      <c r="X11" s="197">
        <v>13.32</v>
      </c>
      <c r="Y11" s="197">
        <v>0</v>
      </c>
      <c r="Z11" s="197">
        <v>1.53</v>
      </c>
      <c r="AA11" s="197">
        <v>0.63</v>
      </c>
      <c r="AB11" s="197">
        <v>0</v>
      </c>
      <c r="AC11" s="197">
        <v>0.96</v>
      </c>
      <c r="AD11" s="197">
        <v>6.82</v>
      </c>
      <c r="AE11" s="197">
        <v>0</v>
      </c>
      <c r="AF11" s="197">
        <v>0</v>
      </c>
      <c r="AG11" s="197">
        <v>16.97</v>
      </c>
      <c r="AH11" s="197">
        <v>0</v>
      </c>
      <c r="AI11" s="197">
        <v>8.84</v>
      </c>
      <c r="AJ11" s="197">
        <v>0</v>
      </c>
      <c r="AK11" s="197">
        <v>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8.5299999999999994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20.04</v>
      </c>
      <c r="K12" s="197">
        <v>5.53</v>
      </c>
      <c r="L12" s="197">
        <v>21.75</v>
      </c>
      <c r="M12" s="197">
        <v>0</v>
      </c>
      <c r="N12" s="197">
        <v>0.5</v>
      </c>
      <c r="O12" s="197">
        <v>1.7</v>
      </c>
      <c r="P12" s="197">
        <v>1.72</v>
      </c>
      <c r="Q12" s="197">
        <v>3.15</v>
      </c>
      <c r="R12" s="197">
        <v>0.36</v>
      </c>
      <c r="S12" s="197">
        <v>3.8</v>
      </c>
      <c r="T12" s="197">
        <v>0</v>
      </c>
      <c r="U12" s="197">
        <v>8.2200000000000006</v>
      </c>
      <c r="V12" s="197">
        <v>0.1</v>
      </c>
      <c r="W12" s="197">
        <v>0.33</v>
      </c>
      <c r="X12" s="197">
        <v>13.32</v>
      </c>
      <c r="Y12" s="197">
        <v>0</v>
      </c>
      <c r="Z12" s="197">
        <v>1.53</v>
      </c>
      <c r="AA12" s="197">
        <v>0.63</v>
      </c>
      <c r="AB12" s="197">
        <v>0</v>
      </c>
      <c r="AC12" s="197">
        <v>0.96</v>
      </c>
      <c r="AD12" s="197">
        <v>6.82</v>
      </c>
      <c r="AE12" s="197">
        <v>0</v>
      </c>
      <c r="AF12" s="197">
        <v>0</v>
      </c>
      <c r="AG12" s="197">
        <v>16.97</v>
      </c>
      <c r="AH12" s="197">
        <v>0</v>
      </c>
      <c r="AI12" s="197">
        <v>8.84</v>
      </c>
      <c r="AJ12" s="197">
        <v>0</v>
      </c>
      <c r="AK12" s="197">
        <v>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8.5299999999999994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20.04</v>
      </c>
      <c r="K13" s="197">
        <v>5.53</v>
      </c>
      <c r="L13" s="197">
        <v>21.75</v>
      </c>
      <c r="M13" s="197">
        <v>0</v>
      </c>
      <c r="N13" s="197">
        <v>0.5</v>
      </c>
      <c r="O13" s="197">
        <v>1.7</v>
      </c>
      <c r="P13" s="197">
        <v>1.72</v>
      </c>
      <c r="Q13" s="197">
        <v>3.15</v>
      </c>
      <c r="R13" s="197">
        <v>0.36</v>
      </c>
      <c r="S13" s="197">
        <v>3.8</v>
      </c>
      <c r="T13" s="197">
        <v>0</v>
      </c>
      <c r="U13" s="197">
        <v>8.2200000000000006</v>
      </c>
      <c r="V13" s="197">
        <v>0.1</v>
      </c>
      <c r="W13" s="197">
        <v>0.33</v>
      </c>
      <c r="X13" s="197">
        <v>1.26</v>
      </c>
      <c r="Y13" s="197">
        <v>0</v>
      </c>
      <c r="Z13" s="197">
        <v>1.53</v>
      </c>
      <c r="AA13" s="197">
        <v>0.63</v>
      </c>
      <c r="AB13" s="197">
        <v>0</v>
      </c>
      <c r="AC13" s="197">
        <v>0.96</v>
      </c>
      <c r="AD13" s="197">
        <v>6.82</v>
      </c>
      <c r="AE13" s="197">
        <v>0</v>
      </c>
      <c r="AF13" s="197">
        <v>0</v>
      </c>
      <c r="AG13" s="197">
        <v>16.97</v>
      </c>
      <c r="AH13" s="197">
        <v>0</v>
      </c>
      <c r="AI13" s="197">
        <v>8.84</v>
      </c>
      <c r="AJ13" s="197">
        <v>0</v>
      </c>
      <c r="AK13" s="197">
        <v>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8.5299999999999994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20.04</v>
      </c>
      <c r="K14" s="197">
        <v>5.53</v>
      </c>
      <c r="L14" s="197">
        <v>21.75</v>
      </c>
      <c r="M14" s="197">
        <v>0</v>
      </c>
      <c r="N14" s="197">
        <v>0.5</v>
      </c>
      <c r="O14" s="197">
        <v>1.7</v>
      </c>
      <c r="P14" s="197">
        <v>1.72</v>
      </c>
      <c r="Q14" s="197">
        <v>3.15</v>
      </c>
      <c r="R14" s="197">
        <v>0.36</v>
      </c>
      <c r="S14" s="197">
        <v>3.8</v>
      </c>
      <c r="T14" s="197">
        <v>0</v>
      </c>
      <c r="U14" s="197">
        <v>8.2200000000000006</v>
      </c>
      <c r="V14" s="197">
        <v>0.1</v>
      </c>
      <c r="W14" s="197">
        <v>0.33</v>
      </c>
      <c r="X14" s="197">
        <v>1.26</v>
      </c>
      <c r="Y14" s="197">
        <v>0</v>
      </c>
      <c r="Z14" s="197">
        <v>1.53</v>
      </c>
      <c r="AA14" s="197">
        <v>0.63</v>
      </c>
      <c r="AB14" s="197">
        <v>0</v>
      </c>
      <c r="AC14" s="197">
        <v>0.96</v>
      </c>
      <c r="AD14" s="197">
        <v>6.82</v>
      </c>
      <c r="AE14" s="197">
        <v>0</v>
      </c>
      <c r="AF14" s="197">
        <v>0</v>
      </c>
      <c r="AG14" s="197">
        <v>16.97</v>
      </c>
      <c r="AH14" s="197">
        <v>0</v>
      </c>
      <c r="AI14" s="197">
        <v>8.84</v>
      </c>
      <c r="AJ14" s="197">
        <v>0</v>
      </c>
      <c r="AK14" s="197">
        <v>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8.5299999999999994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20.04</v>
      </c>
      <c r="K15" s="197">
        <v>5.53</v>
      </c>
      <c r="L15" s="197">
        <v>20.78</v>
      </c>
      <c r="M15" s="197">
        <v>0</v>
      </c>
      <c r="N15" s="197">
        <v>0.5</v>
      </c>
      <c r="O15" s="197">
        <v>1.7</v>
      </c>
      <c r="P15" s="197">
        <v>1.72</v>
      </c>
      <c r="Q15" s="197">
        <v>3.15</v>
      </c>
      <c r="R15" s="197">
        <v>0.36</v>
      </c>
      <c r="S15" s="197">
        <v>3.8</v>
      </c>
      <c r="T15" s="197">
        <v>0</v>
      </c>
      <c r="U15" s="197">
        <v>8.2200000000000006</v>
      </c>
      <c r="V15" s="197">
        <v>0.1</v>
      </c>
      <c r="W15" s="197">
        <v>0.33</v>
      </c>
      <c r="X15" s="197">
        <v>1.26</v>
      </c>
      <c r="Y15" s="197">
        <v>0</v>
      </c>
      <c r="Z15" s="197">
        <v>1.53</v>
      </c>
      <c r="AA15" s="197">
        <v>0.63</v>
      </c>
      <c r="AB15" s="197">
        <v>0</v>
      </c>
      <c r="AC15" s="197">
        <v>0.72</v>
      </c>
      <c r="AD15" s="197">
        <v>6.82</v>
      </c>
      <c r="AE15" s="197">
        <v>0</v>
      </c>
      <c r="AF15" s="197">
        <v>0</v>
      </c>
      <c r="AG15" s="197">
        <v>16.97</v>
      </c>
      <c r="AH15" s="197">
        <v>0</v>
      </c>
      <c r="AI15" s="197">
        <v>8.84</v>
      </c>
      <c r="AJ15" s="197">
        <v>0</v>
      </c>
      <c r="AK15" s="197">
        <v>9.6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8.5299999999999994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20.04</v>
      </c>
      <c r="K16" s="197">
        <v>5.53</v>
      </c>
      <c r="L16" s="197">
        <v>20.78</v>
      </c>
      <c r="M16" s="197">
        <v>0</v>
      </c>
      <c r="N16" s="197">
        <v>0.5</v>
      </c>
      <c r="O16" s="197">
        <v>1.7</v>
      </c>
      <c r="P16" s="197">
        <v>1.72</v>
      </c>
      <c r="Q16" s="197">
        <v>3.15</v>
      </c>
      <c r="R16" s="197">
        <v>0.36</v>
      </c>
      <c r="S16" s="197">
        <v>3.8</v>
      </c>
      <c r="T16" s="197">
        <v>0</v>
      </c>
      <c r="U16" s="197">
        <v>8.2200000000000006</v>
      </c>
      <c r="V16" s="197">
        <v>0.1</v>
      </c>
      <c r="W16" s="197">
        <v>0.33</v>
      </c>
      <c r="X16" s="197">
        <v>1.26</v>
      </c>
      <c r="Y16" s="197">
        <v>0</v>
      </c>
      <c r="Z16" s="197">
        <v>1.53</v>
      </c>
      <c r="AA16" s="197">
        <v>0.63</v>
      </c>
      <c r="AB16" s="197">
        <v>0</v>
      </c>
      <c r="AC16" s="197">
        <v>0.72</v>
      </c>
      <c r="AD16" s="197">
        <v>6.82</v>
      </c>
      <c r="AE16" s="197">
        <v>0</v>
      </c>
      <c r="AF16" s="197">
        <v>0</v>
      </c>
      <c r="AG16" s="197">
        <v>16.97</v>
      </c>
      <c r="AH16" s="197">
        <v>0</v>
      </c>
      <c r="AI16" s="197">
        <v>8.84</v>
      </c>
      <c r="AJ16" s="197">
        <v>0</v>
      </c>
      <c r="AK16" s="197">
        <v>9.6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8.5299999999999994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20.04</v>
      </c>
      <c r="K17" s="197">
        <v>5.53</v>
      </c>
      <c r="L17" s="197">
        <v>20.78</v>
      </c>
      <c r="M17" s="197">
        <v>0</v>
      </c>
      <c r="N17" s="197">
        <v>0.5</v>
      </c>
      <c r="O17" s="197">
        <v>1.7</v>
      </c>
      <c r="P17" s="197">
        <v>1.72</v>
      </c>
      <c r="Q17" s="197">
        <v>3.15</v>
      </c>
      <c r="R17" s="197">
        <v>0.36</v>
      </c>
      <c r="S17" s="197">
        <v>3.8</v>
      </c>
      <c r="T17" s="197">
        <v>0</v>
      </c>
      <c r="U17" s="197">
        <v>8.2200000000000006</v>
      </c>
      <c r="V17" s="197">
        <v>0.1</v>
      </c>
      <c r="W17" s="197">
        <v>0.33</v>
      </c>
      <c r="X17" s="197">
        <v>1.26</v>
      </c>
      <c r="Y17" s="197">
        <v>0</v>
      </c>
      <c r="Z17" s="197">
        <v>1.53</v>
      </c>
      <c r="AA17" s="197">
        <v>0.63</v>
      </c>
      <c r="AB17" s="197">
        <v>0</v>
      </c>
      <c r="AC17" s="197">
        <v>0.72</v>
      </c>
      <c r="AD17" s="197">
        <v>6.82</v>
      </c>
      <c r="AE17" s="197">
        <v>0</v>
      </c>
      <c r="AF17" s="197">
        <v>0</v>
      </c>
      <c r="AG17" s="197">
        <v>16.97</v>
      </c>
      <c r="AH17" s="197">
        <v>0</v>
      </c>
      <c r="AI17" s="197">
        <v>8.84</v>
      </c>
      <c r="AJ17" s="197">
        <v>0</v>
      </c>
      <c r="AK17" s="197">
        <v>9.6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8.5299999999999994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20.04</v>
      </c>
      <c r="K18" s="197">
        <v>67.53</v>
      </c>
      <c r="L18" s="197">
        <v>45.9</v>
      </c>
      <c r="M18" s="197">
        <v>0</v>
      </c>
      <c r="N18" s="197">
        <v>0.5</v>
      </c>
      <c r="O18" s="197">
        <v>1.7</v>
      </c>
      <c r="P18" s="197">
        <v>1.72</v>
      </c>
      <c r="Q18" s="197">
        <v>3.15</v>
      </c>
      <c r="R18" s="197">
        <v>0.36</v>
      </c>
      <c r="S18" s="197">
        <v>3.8</v>
      </c>
      <c r="T18" s="197">
        <v>0</v>
      </c>
      <c r="U18" s="197">
        <v>8.2200000000000006</v>
      </c>
      <c r="V18" s="197">
        <v>0.1</v>
      </c>
      <c r="W18" s="197">
        <v>0.33</v>
      </c>
      <c r="X18" s="197">
        <v>1.26</v>
      </c>
      <c r="Y18" s="197">
        <v>0</v>
      </c>
      <c r="Z18" s="197">
        <v>1.53</v>
      </c>
      <c r="AA18" s="197">
        <v>0.63</v>
      </c>
      <c r="AB18" s="197">
        <v>0</v>
      </c>
      <c r="AC18" s="197">
        <v>0.72</v>
      </c>
      <c r="AD18" s="197">
        <v>6.82</v>
      </c>
      <c r="AE18" s="197">
        <v>0</v>
      </c>
      <c r="AF18" s="197">
        <v>0</v>
      </c>
      <c r="AG18" s="197">
        <v>16.97</v>
      </c>
      <c r="AH18" s="197">
        <v>0</v>
      </c>
      <c r="AI18" s="197">
        <v>8.84</v>
      </c>
      <c r="AJ18" s="197">
        <v>0</v>
      </c>
      <c r="AK18" s="197">
        <v>9.6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8.5299999999999994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20.04</v>
      </c>
      <c r="K19" s="197">
        <v>67.53</v>
      </c>
      <c r="L19" s="197">
        <v>45.9</v>
      </c>
      <c r="M19" s="197">
        <v>0</v>
      </c>
      <c r="N19" s="197">
        <v>0.5</v>
      </c>
      <c r="O19" s="197">
        <v>1.7</v>
      </c>
      <c r="P19" s="197">
        <v>1.72</v>
      </c>
      <c r="Q19" s="197">
        <v>3.15</v>
      </c>
      <c r="R19" s="197">
        <v>0.36</v>
      </c>
      <c r="S19" s="197">
        <v>3.8</v>
      </c>
      <c r="T19" s="197">
        <v>0</v>
      </c>
      <c r="U19" s="197">
        <v>8.2200000000000006</v>
      </c>
      <c r="V19" s="197">
        <v>0.1</v>
      </c>
      <c r="W19" s="197">
        <v>0.33</v>
      </c>
      <c r="X19" s="197">
        <v>1.26</v>
      </c>
      <c r="Y19" s="197">
        <v>0</v>
      </c>
      <c r="Z19" s="197">
        <v>1.53</v>
      </c>
      <c r="AA19" s="197">
        <v>0.63</v>
      </c>
      <c r="AB19" s="197">
        <v>0</v>
      </c>
      <c r="AC19" s="197">
        <v>0.72</v>
      </c>
      <c r="AD19" s="197">
        <v>6.82</v>
      </c>
      <c r="AE19" s="197">
        <v>0</v>
      </c>
      <c r="AF19" s="197">
        <v>0</v>
      </c>
      <c r="AG19" s="197">
        <v>16.97</v>
      </c>
      <c r="AH19" s="197">
        <v>0</v>
      </c>
      <c r="AI19" s="197">
        <v>8.84</v>
      </c>
      <c r="AJ19" s="197">
        <v>0</v>
      </c>
      <c r="AK19" s="197">
        <v>9.6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8.5299999999999994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20.04</v>
      </c>
      <c r="K20" s="197">
        <v>5.54</v>
      </c>
      <c r="L20" s="197">
        <v>2.2000000000000002</v>
      </c>
      <c r="M20" s="197">
        <v>0</v>
      </c>
      <c r="N20" s="197">
        <v>0.5</v>
      </c>
      <c r="O20" s="197">
        <v>1.7</v>
      </c>
      <c r="P20" s="197">
        <v>1.72</v>
      </c>
      <c r="Q20" s="197">
        <v>0.17</v>
      </c>
      <c r="R20" s="197">
        <v>0.36</v>
      </c>
      <c r="S20" s="197">
        <v>0.22</v>
      </c>
      <c r="T20" s="197">
        <v>0</v>
      </c>
      <c r="U20" s="197">
        <v>8.2200000000000006</v>
      </c>
      <c r="V20" s="197">
        <v>0.1</v>
      </c>
      <c r="W20" s="197">
        <v>0.33</v>
      </c>
      <c r="X20" s="197">
        <v>1.26</v>
      </c>
      <c r="Y20" s="197">
        <v>0</v>
      </c>
      <c r="Z20" s="197">
        <v>1.53</v>
      </c>
      <c r="AA20" s="197">
        <v>0.63</v>
      </c>
      <c r="AB20" s="197">
        <v>0</v>
      </c>
      <c r="AC20" s="197">
        <v>0.72</v>
      </c>
      <c r="AD20" s="197">
        <v>6.82</v>
      </c>
      <c r="AE20" s="197">
        <v>0</v>
      </c>
      <c r="AF20" s="197">
        <v>0</v>
      </c>
      <c r="AG20" s="197">
        <v>17.45</v>
      </c>
      <c r="AH20" s="197">
        <v>0</v>
      </c>
      <c r="AI20" s="197">
        <v>8.84</v>
      </c>
      <c r="AJ20" s="197">
        <v>0</v>
      </c>
      <c r="AK20" s="197">
        <v>9.6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8.5299999999999994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20.04</v>
      </c>
      <c r="K21" s="197">
        <v>5.53</v>
      </c>
      <c r="L21" s="197">
        <v>2.2000000000000002</v>
      </c>
      <c r="M21" s="197">
        <v>0</v>
      </c>
      <c r="N21" s="197">
        <v>0.5</v>
      </c>
      <c r="O21" s="197">
        <v>1.7</v>
      </c>
      <c r="P21" s="197">
        <v>1.72</v>
      </c>
      <c r="Q21" s="197">
        <v>0.17</v>
      </c>
      <c r="R21" s="197">
        <v>0.36</v>
      </c>
      <c r="S21" s="197">
        <v>0.22</v>
      </c>
      <c r="T21" s="197">
        <v>0</v>
      </c>
      <c r="U21" s="197">
        <v>8.2200000000000006</v>
      </c>
      <c r="V21" s="197">
        <v>0.1</v>
      </c>
      <c r="W21" s="197">
        <v>0.33</v>
      </c>
      <c r="X21" s="197">
        <v>1.26</v>
      </c>
      <c r="Y21" s="197">
        <v>0</v>
      </c>
      <c r="Z21" s="197">
        <v>1.53</v>
      </c>
      <c r="AA21" s="197">
        <v>0.63</v>
      </c>
      <c r="AB21" s="197">
        <v>0</v>
      </c>
      <c r="AC21" s="197">
        <v>0.72</v>
      </c>
      <c r="AD21" s="197">
        <v>6.82</v>
      </c>
      <c r="AE21" s="197">
        <v>0</v>
      </c>
      <c r="AF21" s="197">
        <v>0</v>
      </c>
      <c r="AG21" s="197">
        <v>17.45</v>
      </c>
      <c r="AH21" s="197">
        <v>0</v>
      </c>
      <c r="AI21" s="197">
        <v>8.84</v>
      </c>
      <c r="AJ21" s="197">
        <v>0</v>
      </c>
      <c r="AK21" s="197">
        <v>9.6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8.5299999999999994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20.04</v>
      </c>
      <c r="K22" s="197">
        <v>5.53</v>
      </c>
      <c r="L22" s="197">
        <v>2.2000000000000002</v>
      </c>
      <c r="M22" s="197">
        <v>0</v>
      </c>
      <c r="N22" s="197">
        <v>0.5</v>
      </c>
      <c r="O22" s="197">
        <v>1.7</v>
      </c>
      <c r="P22" s="197">
        <v>1.72</v>
      </c>
      <c r="Q22" s="197">
        <v>0.17</v>
      </c>
      <c r="R22" s="197">
        <v>0.36</v>
      </c>
      <c r="S22" s="197">
        <v>0.23</v>
      </c>
      <c r="T22" s="197">
        <v>0</v>
      </c>
      <c r="U22" s="197">
        <v>8.2200000000000006</v>
      </c>
      <c r="V22" s="197">
        <v>0.1</v>
      </c>
      <c r="W22" s="197">
        <v>0.33</v>
      </c>
      <c r="X22" s="197">
        <v>1.26</v>
      </c>
      <c r="Y22" s="197">
        <v>0</v>
      </c>
      <c r="Z22" s="197">
        <v>1.53</v>
      </c>
      <c r="AA22" s="197">
        <v>0.63</v>
      </c>
      <c r="AB22" s="197">
        <v>0</v>
      </c>
      <c r="AC22" s="197">
        <v>0.72</v>
      </c>
      <c r="AD22" s="197">
        <v>6.82</v>
      </c>
      <c r="AE22" s="197">
        <v>0</v>
      </c>
      <c r="AF22" s="197">
        <v>0</v>
      </c>
      <c r="AG22" s="197">
        <v>17.45</v>
      </c>
      <c r="AH22" s="197">
        <v>0</v>
      </c>
      <c r="AI22" s="197">
        <v>8.84</v>
      </c>
      <c r="AJ22" s="197">
        <v>0</v>
      </c>
      <c r="AK22" s="197">
        <v>9.6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8.5299999999999994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20.04</v>
      </c>
      <c r="K23" s="197">
        <v>5.53</v>
      </c>
      <c r="L23" s="197">
        <v>2.2000000000000002</v>
      </c>
      <c r="M23" s="197">
        <v>0</v>
      </c>
      <c r="N23" s="197">
        <v>0.5</v>
      </c>
      <c r="O23" s="197">
        <v>1.7</v>
      </c>
      <c r="P23" s="197">
        <v>1.72</v>
      </c>
      <c r="Q23" s="197">
        <v>0.17</v>
      </c>
      <c r="R23" s="197">
        <v>0.36</v>
      </c>
      <c r="S23" s="197">
        <v>0.23</v>
      </c>
      <c r="T23" s="197">
        <v>0</v>
      </c>
      <c r="U23" s="197">
        <v>8.2200000000000006</v>
      </c>
      <c r="V23" s="197">
        <v>0.1</v>
      </c>
      <c r="W23" s="197">
        <v>0.33</v>
      </c>
      <c r="X23" s="197">
        <v>1.26</v>
      </c>
      <c r="Y23" s="197">
        <v>0</v>
      </c>
      <c r="Z23" s="197">
        <v>1.53</v>
      </c>
      <c r="AA23" s="197">
        <v>0.63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17.45</v>
      </c>
      <c r="AH23" s="197">
        <v>0</v>
      </c>
      <c r="AI23" s="197">
        <v>8.84</v>
      </c>
      <c r="AJ23" s="197">
        <v>0</v>
      </c>
      <c r="AK23" s="197">
        <v>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8.5299999999999994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20.04</v>
      </c>
      <c r="K24" s="197">
        <v>5.53</v>
      </c>
      <c r="L24" s="197">
        <v>9</v>
      </c>
      <c r="M24" s="197">
        <v>0</v>
      </c>
      <c r="N24" s="197">
        <v>0.5</v>
      </c>
      <c r="O24" s="197">
        <v>1.7</v>
      </c>
      <c r="P24" s="197">
        <v>1.72</v>
      </c>
      <c r="Q24" s="197">
        <v>0.17</v>
      </c>
      <c r="R24" s="197">
        <v>0.36</v>
      </c>
      <c r="S24" s="197">
        <v>0.23</v>
      </c>
      <c r="T24" s="197">
        <v>0</v>
      </c>
      <c r="U24" s="197">
        <v>8.2200000000000006</v>
      </c>
      <c r="V24" s="197">
        <v>0.1</v>
      </c>
      <c r="W24" s="197">
        <v>0.33</v>
      </c>
      <c r="X24" s="197">
        <v>1.26</v>
      </c>
      <c r="Y24" s="197">
        <v>0</v>
      </c>
      <c r="Z24" s="197">
        <v>1.53</v>
      </c>
      <c r="AA24" s="197">
        <v>0.63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17.45</v>
      </c>
      <c r="AH24" s="197">
        <v>0</v>
      </c>
      <c r="AI24" s="197">
        <v>8.84</v>
      </c>
      <c r="AJ24" s="197">
        <v>0</v>
      </c>
      <c r="AK24" s="197">
        <v>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8.5299999999999994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20.04</v>
      </c>
      <c r="K25" s="197">
        <v>5.53</v>
      </c>
      <c r="L25" s="197">
        <v>1.47</v>
      </c>
      <c r="M25" s="197">
        <v>0</v>
      </c>
      <c r="N25" s="197">
        <v>0.5</v>
      </c>
      <c r="O25" s="197">
        <v>1.7</v>
      </c>
      <c r="P25" s="197">
        <v>1.72</v>
      </c>
      <c r="Q25" s="197">
        <v>0.17</v>
      </c>
      <c r="R25" s="197">
        <v>0.36</v>
      </c>
      <c r="S25" s="197">
        <v>0.23</v>
      </c>
      <c r="T25" s="197">
        <v>0</v>
      </c>
      <c r="U25" s="197">
        <v>8.2200000000000006</v>
      </c>
      <c r="V25" s="197">
        <v>0.1</v>
      </c>
      <c r="W25" s="197">
        <v>0.33</v>
      </c>
      <c r="X25" s="197">
        <v>1.26</v>
      </c>
      <c r="Y25" s="197">
        <v>0</v>
      </c>
      <c r="Z25" s="197">
        <v>1.53</v>
      </c>
      <c r="AA25" s="197">
        <v>0.63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17.45</v>
      </c>
      <c r="AH25" s="197">
        <v>0</v>
      </c>
      <c r="AI25" s="197">
        <v>8.84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8.5299999999999994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20.04</v>
      </c>
      <c r="K26" s="197">
        <v>5.53</v>
      </c>
      <c r="L26" s="197">
        <v>1.47</v>
      </c>
      <c r="M26" s="197">
        <v>0</v>
      </c>
      <c r="N26" s="197">
        <v>0.5</v>
      </c>
      <c r="O26" s="197">
        <v>1.7</v>
      </c>
      <c r="P26" s="197">
        <v>1.72</v>
      </c>
      <c r="Q26" s="197">
        <v>0.17</v>
      </c>
      <c r="R26" s="197">
        <v>0.36</v>
      </c>
      <c r="S26" s="197">
        <v>0.23</v>
      </c>
      <c r="T26" s="197">
        <v>0</v>
      </c>
      <c r="U26" s="197">
        <v>8.2200000000000006</v>
      </c>
      <c r="V26" s="197">
        <v>0.1</v>
      </c>
      <c r="W26" s="197">
        <v>0.33</v>
      </c>
      <c r="X26" s="197">
        <v>1.26</v>
      </c>
      <c r="Y26" s="197">
        <v>0</v>
      </c>
      <c r="Z26" s="197">
        <v>1.53</v>
      </c>
      <c r="AA26" s="197">
        <v>0.63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17.45</v>
      </c>
      <c r="AH26" s="197">
        <v>0</v>
      </c>
      <c r="AI26" s="197">
        <v>8.84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8.5299999999999994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20.04</v>
      </c>
      <c r="K27" s="197">
        <v>5.53</v>
      </c>
      <c r="L27" s="197">
        <v>1.47</v>
      </c>
      <c r="M27" s="197">
        <v>0</v>
      </c>
      <c r="N27" s="197">
        <v>0.5</v>
      </c>
      <c r="O27" s="197">
        <v>1.7</v>
      </c>
      <c r="P27" s="197">
        <v>1.72</v>
      </c>
      <c r="Q27" s="197">
        <v>0.17</v>
      </c>
      <c r="R27" s="197">
        <v>0.36</v>
      </c>
      <c r="S27" s="197">
        <v>0.23</v>
      </c>
      <c r="T27" s="197">
        <v>0</v>
      </c>
      <c r="U27" s="197">
        <v>8.2200000000000006</v>
      </c>
      <c r="V27" s="197">
        <v>0.1</v>
      </c>
      <c r="W27" s="197">
        <v>0.33</v>
      </c>
      <c r="X27" s="197">
        <v>1.26</v>
      </c>
      <c r="Y27" s="197">
        <v>0</v>
      </c>
      <c r="Z27" s="197">
        <v>1.53</v>
      </c>
      <c r="AA27" s="197">
        <v>0.63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17.45</v>
      </c>
      <c r="AH27" s="197">
        <v>0</v>
      </c>
      <c r="AI27" s="197">
        <v>8.84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8.5299999999999994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20.04</v>
      </c>
      <c r="K28" s="197">
        <v>5.53</v>
      </c>
      <c r="L28" s="197">
        <v>1.47</v>
      </c>
      <c r="M28" s="197">
        <v>0</v>
      </c>
      <c r="N28" s="197">
        <v>0.5</v>
      </c>
      <c r="O28" s="197">
        <v>1.7</v>
      </c>
      <c r="P28" s="197">
        <v>1.72</v>
      </c>
      <c r="Q28" s="197">
        <v>0.17</v>
      </c>
      <c r="R28" s="197">
        <v>0.36</v>
      </c>
      <c r="S28" s="197">
        <v>0.23</v>
      </c>
      <c r="T28" s="197">
        <v>0</v>
      </c>
      <c r="U28" s="197">
        <v>8.2200000000000006</v>
      </c>
      <c r="V28" s="197">
        <v>0.1</v>
      </c>
      <c r="W28" s="197">
        <v>0.33</v>
      </c>
      <c r="X28" s="197">
        <v>1.26</v>
      </c>
      <c r="Y28" s="197">
        <v>0</v>
      </c>
      <c r="Z28" s="197">
        <v>1.53</v>
      </c>
      <c r="AA28" s="197">
        <v>0.63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16.97</v>
      </c>
      <c r="AH28" s="197">
        <v>0</v>
      </c>
      <c r="AI28" s="197">
        <v>8.84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8.5299999999999994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20.04</v>
      </c>
      <c r="K29" s="197">
        <v>5.53</v>
      </c>
      <c r="L29" s="197">
        <v>1.47</v>
      </c>
      <c r="M29" s="197">
        <v>0</v>
      </c>
      <c r="N29" s="197">
        <v>0.5</v>
      </c>
      <c r="O29" s="197">
        <v>1.7</v>
      </c>
      <c r="P29" s="197">
        <v>1.72</v>
      </c>
      <c r="Q29" s="197">
        <v>0.17</v>
      </c>
      <c r="R29" s="197">
        <v>0.36</v>
      </c>
      <c r="S29" s="197">
        <v>0.23</v>
      </c>
      <c r="T29" s="197">
        <v>0</v>
      </c>
      <c r="U29" s="197">
        <v>8.2200000000000006</v>
      </c>
      <c r="V29" s="197">
        <v>0.1</v>
      </c>
      <c r="W29" s="197">
        <v>0.33</v>
      </c>
      <c r="X29" s="197">
        <v>1.26</v>
      </c>
      <c r="Y29" s="197">
        <v>0</v>
      </c>
      <c r="Z29" s="197">
        <v>1.53</v>
      </c>
      <c r="AA29" s="197">
        <v>0.63</v>
      </c>
      <c r="AB29" s="197">
        <v>0</v>
      </c>
      <c r="AC29" s="197">
        <v>0.96</v>
      </c>
      <c r="AD29" s="197">
        <v>6.82</v>
      </c>
      <c r="AE29" s="197">
        <v>0</v>
      </c>
      <c r="AF29" s="197">
        <v>0</v>
      </c>
      <c r="AG29" s="197">
        <v>16.97</v>
      </c>
      <c r="AH29" s="197">
        <v>0</v>
      </c>
      <c r="AI29" s="197">
        <v>8.84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8.5299999999999994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20.04</v>
      </c>
      <c r="K30" s="197">
        <v>5.53</v>
      </c>
      <c r="L30" s="197">
        <v>1.47</v>
      </c>
      <c r="M30" s="197">
        <v>0</v>
      </c>
      <c r="N30" s="197">
        <v>0.5</v>
      </c>
      <c r="O30" s="197">
        <v>1.7</v>
      </c>
      <c r="P30" s="197">
        <v>1.72</v>
      </c>
      <c r="Q30" s="197">
        <v>0.17</v>
      </c>
      <c r="R30" s="197">
        <v>0.36</v>
      </c>
      <c r="S30" s="197">
        <v>0.23</v>
      </c>
      <c r="T30" s="197">
        <v>0</v>
      </c>
      <c r="U30" s="197">
        <v>8.2200000000000006</v>
      </c>
      <c r="V30" s="197">
        <v>0.1</v>
      </c>
      <c r="W30" s="197">
        <v>0.33</v>
      </c>
      <c r="X30" s="197">
        <v>1.26</v>
      </c>
      <c r="Y30" s="197">
        <v>0</v>
      </c>
      <c r="Z30" s="197">
        <v>1.53</v>
      </c>
      <c r="AA30" s="197">
        <v>0.63</v>
      </c>
      <c r="AB30" s="197">
        <v>0</v>
      </c>
      <c r="AC30" s="197">
        <v>0.96</v>
      </c>
      <c r="AD30" s="197">
        <v>6.82</v>
      </c>
      <c r="AE30" s="197">
        <v>0</v>
      </c>
      <c r="AF30" s="197">
        <v>0</v>
      </c>
      <c r="AG30" s="197">
        <v>16.97</v>
      </c>
      <c r="AH30" s="197">
        <v>0</v>
      </c>
      <c r="AI30" s="197">
        <v>8.84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8.5299999999999994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20.04</v>
      </c>
      <c r="K31" s="197">
        <v>5.53</v>
      </c>
      <c r="L31" s="197">
        <v>1.47</v>
      </c>
      <c r="M31" s="197">
        <v>0</v>
      </c>
      <c r="N31" s="197">
        <v>0.5</v>
      </c>
      <c r="O31" s="197">
        <v>1.7</v>
      </c>
      <c r="P31" s="197">
        <v>1.72</v>
      </c>
      <c r="Q31" s="197">
        <v>0.17</v>
      </c>
      <c r="R31" s="197">
        <v>0.26</v>
      </c>
      <c r="S31" s="197">
        <v>0.23</v>
      </c>
      <c r="T31" s="197">
        <v>0</v>
      </c>
      <c r="U31" s="197">
        <v>8.2200000000000006</v>
      </c>
      <c r="V31" s="197">
        <v>0.1</v>
      </c>
      <c r="W31" s="197">
        <v>0.33</v>
      </c>
      <c r="X31" s="197">
        <v>1.26</v>
      </c>
      <c r="Y31" s="197">
        <v>0</v>
      </c>
      <c r="Z31" s="197">
        <v>1.53</v>
      </c>
      <c r="AA31" s="197">
        <v>0.63</v>
      </c>
      <c r="AB31" s="197">
        <v>0</v>
      </c>
      <c r="AC31" s="197">
        <v>0.96</v>
      </c>
      <c r="AD31" s="197">
        <v>6.82</v>
      </c>
      <c r="AE31" s="197">
        <v>0</v>
      </c>
      <c r="AF31" s="197">
        <v>0</v>
      </c>
      <c r="AG31" s="197">
        <v>16.97</v>
      </c>
      <c r="AH31" s="197">
        <v>0</v>
      </c>
      <c r="AI31" s="197">
        <v>8.84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8.5299999999999994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20.04</v>
      </c>
      <c r="K32" s="197">
        <v>5.53</v>
      </c>
      <c r="L32" s="197">
        <v>1.47</v>
      </c>
      <c r="M32" s="197">
        <v>0</v>
      </c>
      <c r="N32" s="197">
        <v>0.5</v>
      </c>
      <c r="O32" s="197">
        <v>1.7</v>
      </c>
      <c r="P32" s="197">
        <v>1.72</v>
      </c>
      <c r="Q32" s="197">
        <v>0.17</v>
      </c>
      <c r="R32" s="197">
        <v>0.26</v>
      </c>
      <c r="S32" s="197">
        <v>0.23</v>
      </c>
      <c r="T32" s="197">
        <v>0</v>
      </c>
      <c r="U32" s="197">
        <v>8.2200000000000006</v>
      </c>
      <c r="V32" s="197">
        <v>0.1</v>
      </c>
      <c r="W32" s="197">
        <v>0.33</v>
      </c>
      <c r="X32" s="197">
        <v>1.26</v>
      </c>
      <c r="Y32" s="197">
        <v>0</v>
      </c>
      <c r="Z32" s="197">
        <v>1.53</v>
      </c>
      <c r="AA32" s="197">
        <v>0.63</v>
      </c>
      <c r="AB32" s="197">
        <v>0</v>
      </c>
      <c r="AC32" s="197">
        <v>0.96</v>
      </c>
      <c r="AD32" s="197">
        <v>6.82</v>
      </c>
      <c r="AE32" s="197">
        <v>0</v>
      </c>
      <c r="AF32" s="197">
        <v>0</v>
      </c>
      <c r="AG32" s="197">
        <v>16.97</v>
      </c>
      <c r="AH32" s="197">
        <v>0</v>
      </c>
      <c r="AI32" s="197">
        <v>8.84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8.5299999999999994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20.04</v>
      </c>
      <c r="K33" s="197">
        <v>5.53</v>
      </c>
      <c r="L33" s="197">
        <v>1.47</v>
      </c>
      <c r="M33" s="197">
        <v>0</v>
      </c>
      <c r="N33" s="197">
        <v>0.5</v>
      </c>
      <c r="O33" s="197">
        <v>1.7</v>
      </c>
      <c r="P33" s="197">
        <v>1.72</v>
      </c>
      <c r="Q33" s="197">
        <v>0.17</v>
      </c>
      <c r="R33" s="197">
        <v>0.26</v>
      </c>
      <c r="S33" s="197">
        <v>0.23</v>
      </c>
      <c r="T33" s="197">
        <v>0</v>
      </c>
      <c r="U33" s="197">
        <v>8.2200000000000006</v>
      </c>
      <c r="V33" s="197">
        <v>0.1</v>
      </c>
      <c r="W33" s="197">
        <v>0.33</v>
      </c>
      <c r="X33" s="197">
        <v>1.26</v>
      </c>
      <c r="Y33" s="197">
        <v>0</v>
      </c>
      <c r="Z33" s="197">
        <v>1.53</v>
      </c>
      <c r="AA33" s="197">
        <v>0.63</v>
      </c>
      <c r="AB33" s="197">
        <v>0</v>
      </c>
      <c r="AC33" s="197">
        <v>0.96</v>
      </c>
      <c r="AD33" s="197">
        <v>6.82</v>
      </c>
      <c r="AE33" s="197">
        <v>0</v>
      </c>
      <c r="AF33" s="197">
        <v>0</v>
      </c>
      <c r="AG33" s="197">
        <v>16.97</v>
      </c>
      <c r="AH33" s="197">
        <v>0</v>
      </c>
      <c r="AI33" s="197">
        <v>8.84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8.5299999999999994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20.04</v>
      </c>
      <c r="K34" s="197">
        <v>5.53</v>
      </c>
      <c r="L34" s="197">
        <v>1.47</v>
      </c>
      <c r="M34" s="197">
        <v>0</v>
      </c>
      <c r="N34" s="197">
        <v>0.5</v>
      </c>
      <c r="O34" s="197">
        <v>1.7</v>
      </c>
      <c r="P34" s="197">
        <v>1.72</v>
      </c>
      <c r="Q34" s="197">
        <v>0.17</v>
      </c>
      <c r="R34" s="197">
        <v>0.26</v>
      </c>
      <c r="S34" s="197">
        <v>0.23</v>
      </c>
      <c r="T34" s="197">
        <v>0</v>
      </c>
      <c r="U34" s="197">
        <v>8.2200000000000006</v>
      </c>
      <c r="V34" s="197">
        <v>0.1</v>
      </c>
      <c r="W34" s="197">
        <v>0.33</v>
      </c>
      <c r="X34" s="197">
        <v>1.26</v>
      </c>
      <c r="Y34" s="197">
        <v>0</v>
      </c>
      <c r="Z34" s="197">
        <v>1.53</v>
      </c>
      <c r="AA34" s="197">
        <v>0.63</v>
      </c>
      <c r="AB34" s="197">
        <v>0</v>
      </c>
      <c r="AC34" s="197">
        <v>0.96</v>
      </c>
      <c r="AD34" s="197">
        <v>6.82</v>
      </c>
      <c r="AE34" s="197">
        <v>0</v>
      </c>
      <c r="AF34" s="197">
        <v>0</v>
      </c>
      <c r="AG34" s="197">
        <v>16.97</v>
      </c>
      <c r="AH34" s="197">
        <v>0</v>
      </c>
      <c r="AI34" s="197">
        <v>8.84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8.5299999999999994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20.04</v>
      </c>
      <c r="K35" s="197">
        <v>5.53</v>
      </c>
      <c r="L35" s="197">
        <v>0</v>
      </c>
      <c r="M35" s="197">
        <v>0</v>
      </c>
      <c r="N35" s="197">
        <v>0.5</v>
      </c>
      <c r="O35" s="197">
        <v>1.7</v>
      </c>
      <c r="P35" s="197">
        <v>1.72</v>
      </c>
      <c r="Q35" s="197">
        <v>0.17</v>
      </c>
      <c r="R35" s="197">
        <v>0.26</v>
      </c>
      <c r="S35" s="197">
        <v>0.23</v>
      </c>
      <c r="T35" s="197">
        <v>0</v>
      </c>
      <c r="U35" s="197">
        <v>8.2200000000000006</v>
      </c>
      <c r="V35" s="197">
        <v>0.1</v>
      </c>
      <c r="W35" s="197">
        <v>0.33</v>
      </c>
      <c r="X35" s="197">
        <v>1.26</v>
      </c>
      <c r="Y35" s="197">
        <v>0</v>
      </c>
      <c r="Z35" s="197">
        <v>1.53</v>
      </c>
      <c r="AA35" s="197">
        <v>0.63</v>
      </c>
      <c r="AB35" s="197">
        <v>0</v>
      </c>
      <c r="AC35" s="197">
        <v>0.96</v>
      </c>
      <c r="AD35" s="197">
        <v>6.82</v>
      </c>
      <c r="AE35" s="197">
        <v>0</v>
      </c>
      <c r="AF35" s="197">
        <v>0</v>
      </c>
      <c r="AG35" s="197">
        <v>16.97</v>
      </c>
      <c r="AH35" s="197">
        <v>0</v>
      </c>
      <c r="AI35" s="197">
        <v>8.84</v>
      </c>
      <c r="AJ35" s="197">
        <v>0</v>
      </c>
      <c r="AK35" s="197">
        <v>9.6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8.5299999999999994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20.04</v>
      </c>
      <c r="K36" s="197">
        <v>5.53</v>
      </c>
      <c r="L36" s="197">
        <v>2.2000000000000002</v>
      </c>
      <c r="M36" s="197">
        <v>0</v>
      </c>
      <c r="N36" s="197">
        <v>0.5</v>
      </c>
      <c r="O36" s="197">
        <v>1.7</v>
      </c>
      <c r="P36" s="197">
        <v>1.72</v>
      </c>
      <c r="Q36" s="197">
        <v>0.17</v>
      </c>
      <c r="R36" s="197">
        <v>0.26</v>
      </c>
      <c r="S36" s="197">
        <v>0.23</v>
      </c>
      <c r="T36" s="197">
        <v>0</v>
      </c>
      <c r="U36" s="197">
        <v>8.2200000000000006</v>
      </c>
      <c r="V36" s="197">
        <v>0.1</v>
      </c>
      <c r="W36" s="197">
        <v>0.33</v>
      </c>
      <c r="X36" s="197">
        <v>1.26</v>
      </c>
      <c r="Y36" s="197">
        <v>0</v>
      </c>
      <c r="Z36" s="197">
        <v>1.53</v>
      </c>
      <c r="AA36" s="197">
        <v>0.63</v>
      </c>
      <c r="AB36" s="197">
        <v>0</v>
      </c>
      <c r="AC36" s="197">
        <v>0.96</v>
      </c>
      <c r="AD36" s="197">
        <v>6.82</v>
      </c>
      <c r="AE36" s="197">
        <v>0</v>
      </c>
      <c r="AF36" s="197">
        <v>0</v>
      </c>
      <c r="AG36" s="197">
        <v>16.97</v>
      </c>
      <c r="AH36" s="197">
        <v>0</v>
      </c>
      <c r="AI36" s="197">
        <v>8.84</v>
      </c>
      <c r="AJ36" s="197">
        <v>0</v>
      </c>
      <c r="AK36" s="197">
        <v>9.6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8.5299999999999994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20.04</v>
      </c>
      <c r="K37" s="197">
        <v>28.88</v>
      </c>
      <c r="L37" s="197">
        <v>45.9</v>
      </c>
      <c r="M37" s="197">
        <v>0</v>
      </c>
      <c r="N37" s="197">
        <v>0.5</v>
      </c>
      <c r="O37" s="197">
        <v>1.7</v>
      </c>
      <c r="P37" s="197">
        <v>1.72</v>
      </c>
      <c r="Q37" s="197">
        <v>3.15</v>
      </c>
      <c r="R37" s="197">
        <v>0.26</v>
      </c>
      <c r="S37" s="197">
        <v>3.8</v>
      </c>
      <c r="T37" s="197">
        <v>0</v>
      </c>
      <c r="U37" s="197">
        <v>8.2200000000000006</v>
      </c>
      <c r="V37" s="197">
        <v>0.1</v>
      </c>
      <c r="W37" s="197">
        <v>0.33</v>
      </c>
      <c r="X37" s="197">
        <v>1.26</v>
      </c>
      <c r="Y37" s="197">
        <v>0</v>
      </c>
      <c r="Z37" s="197">
        <v>1.53</v>
      </c>
      <c r="AA37" s="197">
        <v>0.63</v>
      </c>
      <c r="AB37" s="197">
        <v>0</v>
      </c>
      <c r="AC37" s="197">
        <v>0.96</v>
      </c>
      <c r="AD37" s="197">
        <v>6.82</v>
      </c>
      <c r="AE37" s="197">
        <v>0</v>
      </c>
      <c r="AF37" s="197">
        <v>0</v>
      </c>
      <c r="AG37" s="197">
        <v>16.97</v>
      </c>
      <c r="AH37" s="197">
        <v>0</v>
      </c>
      <c r="AI37" s="197">
        <v>8.84</v>
      </c>
      <c r="AJ37" s="197">
        <v>0</v>
      </c>
      <c r="AK37" s="197">
        <v>9.6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8.5299999999999994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20.04</v>
      </c>
      <c r="K38" s="197">
        <v>28.88</v>
      </c>
      <c r="L38" s="197">
        <v>45.9</v>
      </c>
      <c r="M38" s="197">
        <v>0</v>
      </c>
      <c r="N38" s="197">
        <v>0.5</v>
      </c>
      <c r="O38" s="197">
        <v>1.7</v>
      </c>
      <c r="P38" s="197">
        <v>1.72</v>
      </c>
      <c r="Q38" s="197">
        <v>3.21</v>
      </c>
      <c r="R38" s="197">
        <v>0.26</v>
      </c>
      <c r="S38" s="197">
        <v>3.9</v>
      </c>
      <c r="T38" s="197">
        <v>0</v>
      </c>
      <c r="U38" s="197">
        <v>8.2200000000000006</v>
      </c>
      <c r="V38" s="197">
        <v>0.1</v>
      </c>
      <c r="W38" s="197">
        <v>0.33</v>
      </c>
      <c r="X38" s="197">
        <v>1.26</v>
      </c>
      <c r="Y38" s="197">
        <v>0</v>
      </c>
      <c r="Z38" s="197">
        <v>1.53</v>
      </c>
      <c r="AA38" s="197">
        <v>0.63</v>
      </c>
      <c r="AB38" s="197">
        <v>0</v>
      </c>
      <c r="AC38" s="197">
        <v>1.23</v>
      </c>
      <c r="AD38" s="197">
        <v>6.82</v>
      </c>
      <c r="AE38" s="197">
        <v>0</v>
      </c>
      <c r="AF38" s="197">
        <v>0</v>
      </c>
      <c r="AG38" s="197">
        <v>16.97</v>
      </c>
      <c r="AH38" s="197">
        <v>0</v>
      </c>
      <c r="AI38" s="197">
        <v>8.84</v>
      </c>
      <c r="AJ38" s="197">
        <v>0</v>
      </c>
      <c r="AK38" s="197">
        <v>9.6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8.5299999999999994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20.04</v>
      </c>
      <c r="K39" s="197">
        <v>28.88</v>
      </c>
      <c r="L39" s="197">
        <v>45.9</v>
      </c>
      <c r="M39" s="197">
        <v>0</v>
      </c>
      <c r="N39" s="197">
        <v>0.5</v>
      </c>
      <c r="O39" s="197">
        <v>1.7</v>
      </c>
      <c r="P39" s="197">
        <v>1.72</v>
      </c>
      <c r="Q39" s="197">
        <v>3.21</v>
      </c>
      <c r="R39" s="197">
        <v>0.26</v>
      </c>
      <c r="S39" s="197">
        <v>3.8</v>
      </c>
      <c r="T39" s="197">
        <v>0</v>
      </c>
      <c r="U39" s="197">
        <v>8.2200000000000006</v>
      </c>
      <c r="V39" s="197">
        <v>0.1</v>
      </c>
      <c r="W39" s="197">
        <v>0.33</v>
      </c>
      <c r="X39" s="197">
        <v>1.26</v>
      </c>
      <c r="Y39" s="197">
        <v>0</v>
      </c>
      <c r="Z39" s="197">
        <v>1.53</v>
      </c>
      <c r="AA39" s="197">
        <v>0.63</v>
      </c>
      <c r="AB39" s="197">
        <v>0</v>
      </c>
      <c r="AC39" s="197">
        <v>1.23</v>
      </c>
      <c r="AD39" s="197">
        <v>6.82</v>
      </c>
      <c r="AE39" s="197">
        <v>0</v>
      </c>
      <c r="AF39" s="197">
        <v>0</v>
      </c>
      <c r="AG39" s="197">
        <v>16.97</v>
      </c>
      <c r="AH39" s="197">
        <v>0</v>
      </c>
      <c r="AI39" s="197">
        <v>8.84</v>
      </c>
      <c r="AJ39" s="197">
        <v>0</v>
      </c>
      <c r="AK39" s="197">
        <v>9.6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8.5299999999999994</v>
      </c>
      <c r="E40" s="197">
        <v>0</v>
      </c>
      <c r="F40" s="197">
        <v>0</v>
      </c>
      <c r="G40" s="197">
        <v>16.55</v>
      </c>
      <c r="H40" s="197">
        <v>0</v>
      </c>
      <c r="I40" s="197">
        <v>0</v>
      </c>
      <c r="J40" s="197">
        <v>20.04</v>
      </c>
      <c r="K40" s="197">
        <v>28.88</v>
      </c>
      <c r="L40" s="197">
        <v>46.07</v>
      </c>
      <c r="M40" s="197">
        <v>0</v>
      </c>
      <c r="N40" s="197">
        <v>0.5</v>
      </c>
      <c r="O40" s="197">
        <v>1.7</v>
      </c>
      <c r="P40" s="197">
        <v>1.72</v>
      </c>
      <c r="Q40" s="197">
        <v>3.21</v>
      </c>
      <c r="R40" s="197">
        <v>0.26</v>
      </c>
      <c r="S40" s="197">
        <v>4.5</v>
      </c>
      <c r="T40" s="197">
        <v>0</v>
      </c>
      <c r="U40" s="197">
        <v>8.2200000000000006</v>
      </c>
      <c r="V40" s="197">
        <v>0.1</v>
      </c>
      <c r="W40" s="197">
        <v>0.33</v>
      </c>
      <c r="X40" s="197">
        <v>1.26</v>
      </c>
      <c r="Y40" s="197">
        <v>0</v>
      </c>
      <c r="Z40" s="197">
        <v>1.53</v>
      </c>
      <c r="AA40" s="197">
        <v>0.63</v>
      </c>
      <c r="AB40" s="197">
        <v>0</v>
      </c>
      <c r="AC40" s="197">
        <v>1.23</v>
      </c>
      <c r="AD40" s="197">
        <v>6.82</v>
      </c>
      <c r="AE40" s="197">
        <v>0</v>
      </c>
      <c r="AF40" s="197">
        <v>0</v>
      </c>
      <c r="AG40" s="197">
        <v>16.97</v>
      </c>
      <c r="AH40" s="197">
        <v>0</v>
      </c>
      <c r="AI40" s="197">
        <v>8.84</v>
      </c>
      <c r="AJ40" s="197">
        <v>0</v>
      </c>
      <c r="AK40" s="197">
        <v>9.6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8.5299999999999994</v>
      </c>
      <c r="E41" s="197">
        <v>0</v>
      </c>
      <c r="F41" s="197">
        <v>0</v>
      </c>
      <c r="G41" s="197">
        <v>16.55</v>
      </c>
      <c r="H41" s="197">
        <v>0</v>
      </c>
      <c r="I41" s="197">
        <v>0</v>
      </c>
      <c r="J41" s="197">
        <v>20.04</v>
      </c>
      <c r="K41" s="197">
        <v>28.88</v>
      </c>
      <c r="L41" s="197">
        <v>45.9</v>
      </c>
      <c r="M41" s="197">
        <v>0</v>
      </c>
      <c r="N41" s="197">
        <v>0.5</v>
      </c>
      <c r="O41" s="197">
        <v>1.7</v>
      </c>
      <c r="P41" s="197">
        <v>1.72</v>
      </c>
      <c r="Q41" s="197">
        <v>3.21</v>
      </c>
      <c r="R41" s="197">
        <v>0.26</v>
      </c>
      <c r="S41" s="197">
        <v>3.91</v>
      </c>
      <c r="T41" s="197">
        <v>0</v>
      </c>
      <c r="U41" s="197">
        <v>8.2200000000000006</v>
      </c>
      <c r="V41" s="197">
        <v>0.1</v>
      </c>
      <c r="W41" s="197">
        <v>0.33</v>
      </c>
      <c r="X41" s="197">
        <v>1.26</v>
      </c>
      <c r="Y41" s="197">
        <v>0</v>
      </c>
      <c r="Z41" s="197">
        <v>1.53</v>
      </c>
      <c r="AA41" s="197">
        <v>0.63</v>
      </c>
      <c r="AB41" s="197">
        <v>0</v>
      </c>
      <c r="AC41" s="197">
        <v>1.23</v>
      </c>
      <c r="AD41" s="197">
        <v>6.82</v>
      </c>
      <c r="AE41" s="197">
        <v>0</v>
      </c>
      <c r="AF41" s="197">
        <v>0</v>
      </c>
      <c r="AG41" s="197">
        <v>16.97</v>
      </c>
      <c r="AH41" s="197">
        <v>0</v>
      </c>
      <c r="AI41" s="197">
        <v>8.84</v>
      </c>
      <c r="AJ41" s="197">
        <v>0</v>
      </c>
      <c r="AK41" s="197">
        <v>9.6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8.5299999999999994</v>
      </c>
      <c r="E42" s="197">
        <v>0</v>
      </c>
      <c r="F42" s="197">
        <v>0</v>
      </c>
      <c r="G42" s="197">
        <v>16.55</v>
      </c>
      <c r="H42" s="197">
        <v>0</v>
      </c>
      <c r="I42" s="197">
        <v>0</v>
      </c>
      <c r="J42" s="197">
        <v>20.04</v>
      </c>
      <c r="K42" s="197">
        <v>28.88</v>
      </c>
      <c r="L42" s="197">
        <v>45.9</v>
      </c>
      <c r="M42" s="197">
        <v>0</v>
      </c>
      <c r="N42" s="197">
        <v>0.5</v>
      </c>
      <c r="O42" s="197">
        <v>1.7</v>
      </c>
      <c r="P42" s="197">
        <v>1.72</v>
      </c>
      <c r="Q42" s="197">
        <v>3.21</v>
      </c>
      <c r="R42" s="197">
        <v>0.26</v>
      </c>
      <c r="S42" s="197">
        <v>3.9</v>
      </c>
      <c r="T42" s="197">
        <v>0</v>
      </c>
      <c r="U42" s="197">
        <v>8.2200000000000006</v>
      </c>
      <c r="V42" s="197">
        <v>0.1</v>
      </c>
      <c r="W42" s="197">
        <v>0.33</v>
      </c>
      <c r="X42" s="197">
        <v>1.26</v>
      </c>
      <c r="Y42" s="197">
        <v>0</v>
      </c>
      <c r="Z42" s="197">
        <v>1.53</v>
      </c>
      <c r="AA42" s="197">
        <v>0.63</v>
      </c>
      <c r="AB42" s="197">
        <v>0</v>
      </c>
      <c r="AC42" s="197">
        <v>1.23</v>
      </c>
      <c r="AD42" s="197">
        <v>6.82</v>
      </c>
      <c r="AE42" s="197">
        <v>0</v>
      </c>
      <c r="AF42" s="197">
        <v>0</v>
      </c>
      <c r="AG42" s="197">
        <v>16.97</v>
      </c>
      <c r="AH42" s="197">
        <v>0</v>
      </c>
      <c r="AI42" s="197">
        <v>8.84</v>
      </c>
      <c r="AJ42" s="197">
        <v>0</v>
      </c>
      <c r="AK42" s="197">
        <v>9.6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8.5299999999999994</v>
      </c>
      <c r="E43" s="197">
        <v>0</v>
      </c>
      <c r="F43" s="197">
        <v>0</v>
      </c>
      <c r="G43" s="197">
        <v>16.55</v>
      </c>
      <c r="H43" s="197">
        <v>0</v>
      </c>
      <c r="I43" s="197">
        <v>0</v>
      </c>
      <c r="J43" s="197">
        <v>20.04</v>
      </c>
      <c r="K43" s="197">
        <v>28.88</v>
      </c>
      <c r="L43" s="197">
        <v>45.9</v>
      </c>
      <c r="M43" s="197">
        <v>0</v>
      </c>
      <c r="N43" s="197">
        <v>0.5</v>
      </c>
      <c r="O43" s="197">
        <v>1.7</v>
      </c>
      <c r="P43" s="197">
        <v>1.72</v>
      </c>
      <c r="Q43" s="197">
        <v>3.21</v>
      </c>
      <c r="R43" s="197">
        <v>0.21</v>
      </c>
      <c r="S43" s="197">
        <v>3.9</v>
      </c>
      <c r="T43" s="197">
        <v>0</v>
      </c>
      <c r="U43" s="197">
        <v>8.2200000000000006</v>
      </c>
      <c r="V43" s="197">
        <v>0.1</v>
      </c>
      <c r="W43" s="197">
        <v>0.33</v>
      </c>
      <c r="X43" s="197">
        <v>1.26</v>
      </c>
      <c r="Y43" s="197">
        <v>0</v>
      </c>
      <c r="Z43" s="197">
        <v>1.53</v>
      </c>
      <c r="AA43" s="197">
        <v>0.63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17.77</v>
      </c>
      <c r="AH43" s="197">
        <v>0</v>
      </c>
      <c r="AI43" s="197">
        <v>8.84</v>
      </c>
      <c r="AJ43" s="197">
        <v>0</v>
      </c>
      <c r="AK43" s="197">
        <v>9.6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8.5299999999999994</v>
      </c>
      <c r="E44" s="197">
        <v>0</v>
      </c>
      <c r="F44" s="197">
        <v>0</v>
      </c>
      <c r="G44" s="197">
        <v>16.55</v>
      </c>
      <c r="H44" s="197">
        <v>0</v>
      </c>
      <c r="I44" s="197">
        <v>0</v>
      </c>
      <c r="J44" s="197">
        <v>20.04</v>
      </c>
      <c r="K44" s="197">
        <v>28.88</v>
      </c>
      <c r="L44" s="197">
        <v>45.9</v>
      </c>
      <c r="M44" s="197">
        <v>0</v>
      </c>
      <c r="N44" s="197">
        <v>0.5</v>
      </c>
      <c r="O44" s="197">
        <v>1.7</v>
      </c>
      <c r="P44" s="197">
        <v>1.72</v>
      </c>
      <c r="Q44" s="197">
        <v>3.21</v>
      </c>
      <c r="R44" s="197">
        <v>0.21</v>
      </c>
      <c r="S44" s="197">
        <v>3.9</v>
      </c>
      <c r="T44" s="197">
        <v>0</v>
      </c>
      <c r="U44" s="197">
        <v>8.2200000000000006</v>
      </c>
      <c r="V44" s="197">
        <v>0.1</v>
      </c>
      <c r="W44" s="197">
        <v>0.33</v>
      </c>
      <c r="X44" s="197">
        <v>1.26</v>
      </c>
      <c r="Y44" s="197">
        <v>0</v>
      </c>
      <c r="Z44" s="197">
        <v>1.53</v>
      </c>
      <c r="AA44" s="197">
        <v>0.63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17.77</v>
      </c>
      <c r="AH44" s="197">
        <v>0</v>
      </c>
      <c r="AI44" s="197">
        <v>8.84</v>
      </c>
      <c r="AJ44" s="197">
        <v>0</v>
      </c>
      <c r="AK44" s="197">
        <v>9.6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8.5299999999999994</v>
      </c>
      <c r="E45" s="197">
        <v>0</v>
      </c>
      <c r="F45" s="197">
        <v>0</v>
      </c>
      <c r="G45" s="197">
        <v>16.55</v>
      </c>
      <c r="H45" s="197">
        <v>0</v>
      </c>
      <c r="I45" s="197">
        <v>0</v>
      </c>
      <c r="J45" s="197">
        <v>20.04</v>
      </c>
      <c r="K45" s="197">
        <v>33.71</v>
      </c>
      <c r="L45" s="197">
        <v>46.55</v>
      </c>
      <c r="M45" s="197">
        <v>0</v>
      </c>
      <c r="N45" s="197">
        <v>0.5</v>
      </c>
      <c r="O45" s="197">
        <v>1.7</v>
      </c>
      <c r="P45" s="197">
        <v>1.72</v>
      </c>
      <c r="Q45" s="197">
        <v>3.21</v>
      </c>
      <c r="R45" s="197">
        <v>0.21</v>
      </c>
      <c r="S45" s="197">
        <v>3.9</v>
      </c>
      <c r="T45" s="197">
        <v>0</v>
      </c>
      <c r="U45" s="197">
        <v>8.2200000000000006</v>
      </c>
      <c r="V45" s="197">
        <v>0.1</v>
      </c>
      <c r="W45" s="197">
        <v>0.33</v>
      </c>
      <c r="X45" s="197">
        <v>1.26</v>
      </c>
      <c r="Y45" s="197">
        <v>0</v>
      </c>
      <c r="Z45" s="197">
        <v>1.53</v>
      </c>
      <c r="AA45" s="197">
        <v>0.63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17.77</v>
      </c>
      <c r="AH45" s="197">
        <v>0</v>
      </c>
      <c r="AI45" s="197">
        <v>8.84</v>
      </c>
      <c r="AJ45" s="197">
        <v>0</v>
      </c>
      <c r="AK45" s="197">
        <v>9.6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8.5299999999999994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20.04</v>
      </c>
      <c r="K46" s="197">
        <v>38.54</v>
      </c>
      <c r="L46" s="197">
        <v>46.55</v>
      </c>
      <c r="M46" s="197">
        <v>0</v>
      </c>
      <c r="N46" s="197">
        <v>0.5</v>
      </c>
      <c r="O46" s="197">
        <v>1.7</v>
      </c>
      <c r="P46" s="197">
        <v>1.72</v>
      </c>
      <c r="Q46" s="197">
        <v>3.21</v>
      </c>
      <c r="R46" s="197">
        <v>0.21</v>
      </c>
      <c r="S46" s="197">
        <v>3.9</v>
      </c>
      <c r="T46" s="197">
        <v>0</v>
      </c>
      <c r="U46" s="197">
        <v>8.2200000000000006</v>
      </c>
      <c r="V46" s="197">
        <v>0.1</v>
      </c>
      <c r="W46" s="197">
        <v>0.33</v>
      </c>
      <c r="X46" s="197">
        <v>1.26</v>
      </c>
      <c r="Y46" s="197">
        <v>0</v>
      </c>
      <c r="Z46" s="197">
        <v>1.53</v>
      </c>
      <c r="AA46" s="197">
        <v>0.63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17.77</v>
      </c>
      <c r="AH46" s="197">
        <v>0</v>
      </c>
      <c r="AI46" s="197">
        <v>8.84</v>
      </c>
      <c r="AJ46" s="197">
        <v>0</v>
      </c>
      <c r="AK46" s="197">
        <v>9.6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8.5299999999999994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20.04</v>
      </c>
      <c r="K47" s="197">
        <v>5.53</v>
      </c>
      <c r="L47" s="197">
        <v>46.45</v>
      </c>
      <c r="M47" s="197">
        <v>0</v>
      </c>
      <c r="N47" s="197">
        <v>0.5</v>
      </c>
      <c r="O47" s="197">
        <v>1.7</v>
      </c>
      <c r="P47" s="197">
        <v>1.72</v>
      </c>
      <c r="Q47" s="197">
        <v>3.2</v>
      </c>
      <c r="R47" s="197">
        <v>0.21</v>
      </c>
      <c r="S47" s="197">
        <v>3.89</v>
      </c>
      <c r="T47" s="197">
        <v>0</v>
      </c>
      <c r="U47" s="197">
        <v>8.2200000000000006</v>
      </c>
      <c r="V47" s="197">
        <v>0.1</v>
      </c>
      <c r="W47" s="197">
        <v>0.33</v>
      </c>
      <c r="X47" s="197">
        <v>1.26</v>
      </c>
      <c r="Y47" s="197">
        <v>0</v>
      </c>
      <c r="Z47" s="197">
        <v>1.53</v>
      </c>
      <c r="AA47" s="197">
        <v>0.63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17.77</v>
      </c>
      <c r="AH47" s="197">
        <v>0</v>
      </c>
      <c r="AI47" s="197">
        <v>8.84</v>
      </c>
      <c r="AJ47" s="197">
        <v>0</v>
      </c>
      <c r="AK47" s="197">
        <v>9.6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8.5299999999999994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20.04</v>
      </c>
      <c r="K48" s="197">
        <v>5.53</v>
      </c>
      <c r="L48" s="197">
        <v>46.45</v>
      </c>
      <c r="M48" s="197">
        <v>0</v>
      </c>
      <c r="N48" s="197">
        <v>0.5</v>
      </c>
      <c r="O48" s="197">
        <v>1.7</v>
      </c>
      <c r="P48" s="197">
        <v>1.72</v>
      </c>
      <c r="Q48" s="197">
        <v>3.2</v>
      </c>
      <c r="R48" s="197">
        <v>0.21</v>
      </c>
      <c r="S48" s="197">
        <v>3.89</v>
      </c>
      <c r="T48" s="197">
        <v>0</v>
      </c>
      <c r="U48" s="197">
        <v>8.2200000000000006</v>
      </c>
      <c r="V48" s="197">
        <v>0.1</v>
      </c>
      <c r="W48" s="197">
        <v>0.33</v>
      </c>
      <c r="X48" s="197">
        <v>1.26</v>
      </c>
      <c r="Y48" s="197">
        <v>0</v>
      </c>
      <c r="Z48" s="197">
        <v>1.53</v>
      </c>
      <c r="AA48" s="197">
        <v>0.63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17.77</v>
      </c>
      <c r="AH48" s="197">
        <v>0</v>
      </c>
      <c r="AI48" s="197">
        <v>8.84</v>
      </c>
      <c r="AJ48" s="197">
        <v>0</v>
      </c>
      <c r="AK48" s="197">
        <v>9.6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8.5299999999999994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20.04</v>
      </c>
      <c r="K49" s="197">
        <v>5.53</v>
      </c>
      <c r="L49" s="197">
        <v>44.94</v>
      </c>
      <c r="M49" s="197">
        <v>0</v>
      </c>
      <c r="N49" s="197">
        <v>0.5</v>
      </c>
      <c r="O49" s="197">
        <v>1.7</v>
      </c>
      <c r="P49" s="197">
        <v>1.72</v>
      </c>
      <c r="Q49" s="197">
        <v>3.2</v>
      </c>
      <c r="R49" s="197">
        <v>0.21</v>
      </c>
      <c r="S49" s="197">
        <v>3.89</v>
      </c>
      <c r="T49" s="197">
        <v>0</v>
      </c>
      <c r="U49" s="197">
        <v>8.2200000000000006</v>
      </c>
      <c r="V49" s="197">
        <v>0.1</v>
      </c>
      <c r="W49" s="197">
        <v>0.33</v>
      </c>
      <c r="X49" s="197">
        <v>0</v>
      </c>
      <c r="Y49" s="197">
        <v>0</v>
      </c>
      <c r="Z49" s="197">
        <v>1.53</v>
      </c>
      <c r="AA49" s="197">
        <v>0.63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17.77</v>
      </c>
      <c r="AH49" s="197">
        <v>0</v>
      </c>
      <c r="AI49" s="197">
        <v>8.84</v>
      </c>
      <c r="AJ49" s="197">
        <v>0</v>
      </c>
      <c r="AK49" s="197">
        <v>9.6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8.5299999999999994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20.04</v>
      </c>
      <c r="K50" s="197">
        <v>5.53</v>
      </c>
      <c r="L50" s="197">
        <v>44.94</v>
      </c>
      <c r="M50" s="197">
        <v>0</v>
      </c>
      <c r="N50" s="197">
        <v>0.5</v>
      </c>
      <c r="O50" s="197">
        <v>1.7</v>
      </c>
      <c r="P50" s="197">
        <v>1.72</v>
      </c>
      <c r="Q50" s="197">
        <v>3.2</v>
      </c>
      <c r="R50" s="197">
        <v>0.21</v>
      </c>
      <c r="S50" s="197">
        <v>3.89</v>
      </c>
      <c r="T50" s="197">
        <v>0</v>
      </c>
      <c r="U50" s="197">
        <v>8.2200000000000006</v>
      </c>
      <c r="V50" s="197">
        <v>0.1</v>
      </c>
      <c r="W50" s="197">
        <v>0.33</v>
      </c>
      <c r="X50" s="197">
        <v>0.4</v>
      </c>
      <c r="Y50" s="197">
        <v>0</v>
      </c>
      <c r="Z50" s="197">
        <v>1.53</v>
      </c>
      <c r="AA50" s="197">
        <v>0.63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17.77</v>
      </c>
      <c r="AH50" s="197">
        <v>0</v>
      </c>
      <c r="AI50" s="197">
        <v>8.84</v>
      </c>
      <c r="AJ50" s="197">
        <v>0</v>
      </c>
      <c r="AK50" s="197">
        <v>9.6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8.5299999999999994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20.04</v>
      </c>
      <c r="K51" s="197">
        <v>5.53</v>
      </c>
      <c r="L51" s="197">
        <v>44.94</v>
      </c>
      <c r="M51" s="197">
        <v>0</v>
      </c>
      <c r="N51" s="197">
        <v>0.5</v>
      </c>
      <c r="O51" s="197">
        <v>1.7</v>
      </c>
      <c r="P51" s="197">
        <v>1.72</v>
      </c>
      <c r="Q51" s="197">
        <v>3.2</v>
      </c>
      <c r="R51" s="197">
        <v>0.21</v>
      </c>
      <c r="S51" s="197">
        <v>3.89</v>
      </c>
      <c r="T51" s="197">
        <v>0</v>
      </c>
      <c r="U51" s="197">
        <v>8.2200000000000006</v>
      </c>
      <c r="V51" s="197">
        <v>0.1</v>
      </c>
      <c r="W51" s="197">
        <v>0.33</v>
      </c>
      <c r="X51" s="197">
        <v>0.72</v>
      </c>
      <c r="Y51" s="197">
        <v>0</v>
      </c>
      <c r="Z51" s="197">
        <v>1.53</v>
      </c>
      <c r="AA51" s="197">
        <v>0.63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17.77</v>
      </c>
      <c r="AH51" s="197">
        <v>0</v>
      </c>
      <c r="AI51" s="197">
        <v>8.84</v>
      </c>
      <c r="AJ51" s="197">
        <v>0</v>
      </c>
      <c r="AK51" s="197">
        <v>9.6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8.5299999999999994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20.04</v>
      </c>
      <c r="K52" s="197">
        <v>5.53</v>
      </c>
      <c r="L52" s="197">
        <v>44.94</v>
      </c>
      <c r="M52" s="197">
        <v>0</v>
      </c>
      <c r="N52" s="197">
        <v>0.5</v>
      </c>
      <c r="O52" s="197">
        <v>1.7</v>
      </c>
      <c r="P52" s="197">
        <v>1.72</v>
      </c>
      <c r="Q52" s="197">
        <v>3.2</v>
      </c>
      <c r="R52" s="197">
        <v>0.21</v>
      </c>
      <c r="S52" s="197">
        <v>3.89</v>
      </c>
      <c r="T52" s="197">
        <v>0</v>
      </c>
      <c r="U52" s="197">
        <v>8.2200000000000006</v>
      </c>
      <c r="V52" s="197">
        <v>0.1</v>
      </c>
      <c r="W52" s="197">
        <v>0.33</v>
      </c>
      <c r="X52" s="197">
        <v>0.72</v>
      </c>
      <c r="Y52" s="197">
        <v>0</v>
      </c>
      <c r="Z52" s="197">
        <v>1.53</v>
      </c>
      <c r="AA52" s="197">
        <v>0.63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17.77</v>
      </c>
      <c r="AH52" s="197">
        <v>0</v>
      </c>
      <c r="AI52" s="197">
        <v>8.84</v>
      </c>
      <c r="AJ52" s="197">
        <v>0</v>
      </c>
      <c r="AK52" s="197">
        <v>9.6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8.5299999999999994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20.04</v>
      </c>
      <c r="K53" s="197">
        <v>5.53</v>
      </c>
      <c r="L53" s="197">
        <v>44.94</v>
      </c>
      <c r="M53" s="197">
        <v>0</v>
      </c>
      <c r="N53" s="197">
        <v>0.5</v>
      </c>
      <c r="O53" s="197">
        <v>1.7</v>
      </c>
      <c r="P53" s="197">
        <v>1.72</v>
      </c>
      <c r="Q53" s="197">
        <v>3.2</v>
      </c>
      <c r="R53" s="197">
        <v>0.21</v>
      </c>
      <c r="S53" s="197">
        <v>3.89</v>
      </c>
      <c r="T53" s="197">
        <v>0</v>
      </c>
      <c r="U53" s="197">
        <v>8.2200000000000006</v>
      </c>
      <c r="V53" s="197">
        <v>0.1</v>
      </c>
      <c r="W53" s="197">
        <v>0.33</v>
      </c>
      <c r="X53" s="197">
        <v>0.72</v>
      </c>
      <c r="Y53" s="197">
        <v>0</v>
      </c>
      <c r="Z53" s="197">
        <v>1.53</v>
      </c>
      <c r="AA53" s="197">
        <v>0.63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17.77</v>
      </c>
      <c r="AH53" s="197">
        <v>0</v>
      </c>
      <c r="AI53" s="197">
        <v>8.84</v>
      </c>
      <c r="AJ53" s="197">
        <v>0</v>
      </c>
      <c r="AK53" s="197">
        <v>11.85</v>
      </c>
      <c r="AL53" s="197">
        <v>0</v>
      </c>
      <c r="AM53" s="197">
        <v>0</v>
      </c>
      <c r="AN53" s="197">
        <v>0</v>
      </c>
      <c r="AO53" s="197">
        <v>209.25</v>
      </c>
      <c r="AP53" s="197">
        <v>6.75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8.5299999999999994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20.04</v>
      </c>
      <c r="K54" s="197">
        <v>5.53</v>
      </c>
      <c r="L54" s="197">
        <v>44.94</v>
      </c>
      <c r="M54" s="197">
        <v>0</v>
      </c>
      <c r="N54" s="197">
        <v>0.5</v>
      </c>
      <c r="O54" s="197">
        <v>1.7</v>
      </c>
      <c r="P54" s="197">
        <v>1.72</v>
      </c>
      <c r="Q54" s="197">
        <v>3.2</v>
      </c>
      <c r="R54" s="197">
        <v>0.21</v>
      </c>
      <c r="S54" s="197">
        <v>3.89</v>
      </c>
      <c r="T54" s="197">
        <v>0</v>
      </c>
      <c r="U54" s="197">
        <v>8.2200000000000006</v>
      </c>
      <c r="V54" s="197">
        <v>0.1</v>
      </c>
      <c r="W54" s="197">
        <v>0.33</v>
      </c>
      <c r="X54" s="197">
        <v>0.72</v>
      </c>
      <c r="Y54" s="197">
        <v>0</v>
      </c>
      <c r="Z54" s="197">
        <v>1.53</v>
      </c>
      <c r="AA54" s="197">
        <v>0.63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17.77</v>
      </c>
      <c r="AH54" s="197">
        <v>0</v>
      </c>
      <c r="AI54" s="197">
        <v>8.84</v>
      </c>
      <c r="AJ54" s="197">
        <v>0</v>
      </c>
      <c r="AK54" s="197">
        <v>11.85</v>
      </c>
      <c r="AL54" s="197">
        <v>0</v>
      </c>
      <c r="AM54" s="197">
        <v>0</v>
      </c>
      <c r="AN54" s="197">
        <v>0</v>
      </c>
      <c r="AO54" s="197">
        <v>209.25</v>
      </c>
      <c r="AP54" s="197">
        <v>6.75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8.5299999999999994</v>
      </c>
      <c r="E55" s="197">
        <v>0</v>
      </c>
      <c r="F55" s="197">
        <v>0</v>
      </c>
      <c r="G55" s="197">
        <v>16.55</v>
      </c>
      <c r="H55" s="197">
        <v>0</v>
      </c>
      <c r="I55" s="197">
        <v>0</v>
      </c>
      <c r="J55" s="197">
        <v>20.04</v>
      </c>
      <c r="K55" s="197">
        <v>5.53</v>
      </c>
      <c r="L55" s="197">
        <v>42.22</v>
      </c>
      <c r="M55" s="197">
        <v>0</v>
      </c>
      <c r="N55" s="197">
        <v>0.5</v>
      </c>
      <c r="O55" s="197">
        <v>1.7</v>
      </c>
      <c r="P55" s="197">
        <v>1.72</v>
      </c>
      <c r="Q55" s="197">
        <v>2.72</v>
      </c>
      <c r="R55" s="197">
        <v>0.21</v>
      </c>
      <c r="S55" s="197">
        <v>3.79</v>
      </c>
      <c r="T55" s="197">
        <v>0</v>
      </c>
      <c r="U55" s="197">
        <v>8.2200000000000006</v>
      </c>
      <c r="V55" s="197">
        <v>0.1</v>
      </c>
      <c r="W55" s="197">
        <v>0.33</v>
      </c>
      <c r="X55" s="197">
        <v>0.72</v>
      </c>
      <c r="Y55" s="197">
        <v>0</v>
      </c>
      <c r="Z55" s="197">
        <v>1.53</v>
      </c>
      <c r="AA55" s="197">
        <v>0.63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17.77</v>
      </c>
      <c r="AH55" s="197">
        <v>0</v>
      </c>
      <c r="AI55" s="197">
        <v>8.84</v>
      </c>
      <c r="AJ55" s="197">
        <v>0</v>
      </c>
      <c r="AK55" s="197">
        <v>10.53</v>
      </c>
      <c r="AL55" s="197">
        <v>0</v>
      </c>
      <c r="AM55" s="197">
        <v>0</v>
      </c>
      <c r="AN55" s="197">
        <v>0</v>
      </c>
      <c r="AO55" s="197">
        <v>209.25</v>
      </c>
      <c r="AP55" s="197">
        <v>6.75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8.5299999999999994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20.04</v>
      </c>
      <c r="K56" s="197">
        <v>63.66</v>
      </c>
      <c r="L56" s="197">
        <v>44.94</v>
      </c>
      <c r="M56" s="197">
        <v>0</v>
      </c>
      <c r="N56" s="197">
        <v>0.5</v>
      </c>
      <c r="O56" s="197">
        <v>1.7</v>
      </c>
      <c r="P56" s="197">
        <v>1.72</v>
      </c>
      <c r="Q56" s="197">
        <v>3.22</v>
      </c>
      <c r="R56" s="197">
        <v>0.21</v>
      </c>
      <c r="S56" s="197">
        <v>3.89</v>
      </c>
      <c r="T56" s="197">
        <v>0</v>
      </c>
      <c r="U56" s="197">
        <v>8.2200000000000006</v>
      </c>
      <c r="V56" s="197">
        <v>0.1</v>
      </c>
      <c r="W56" s="197">
        <v>0.33</v>
      </c>
      <c r="X56" s="197">
        <v>0.72</v>
      </c>
      <c r="Y56" s="197">
        <v>0</v>
      </c>
      <c r="Z56" s="197">
        <v>1.53</v>
      </c>
      <c r="AA56" s="197">
        <v>0.63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17.77</v>
      </c>
      <c r="AH56" s="197">
        <v>0</v>
      </c>
      <c r="AI56" s="197">
        <v>8.84</v>
      </c>
      <c r="AJ56" s="197">
        <v>0</v>
      </c>
      <c r="AK56" s="197">
        <v>10.53</v>
      </c>
      <c r="AL56" s="197">
        <v>0</v>
      </c>
      <c r="AM56" s="197">
        <v>0</v>
      </c>
      <c r="AN56" s="197">
        <v>0</v>
      </c>
      <c r="AO56" s="197">
        <v>209.25</v>
      </c>
      <c r="AP56" s="197">
        <v>6.75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8.5299999999999994</v>
      </c>
      <c r="E57" s="197">
        <v>0</v>
      </c>
      <c r="F57" s="197">
        <v>0</v>
      </c>
      <c r="G57" s="197">
        <v>16.55</v>
      </c>
      <c r="H57" s="197">
        <v>0</v>
      </c>
      <c r="I57" s="197">
        <v>0</v>
      </c>
      <c r="J57" s="197">
        <v>20.04</v>
      </c>
      <c r="K57" s="197">
        <v>5.95</v>
      </c>
      <c r="L57" s="197">
        <v>47.55</v>
      </c>
      <c r="M57" s="197">
        <v>0</v>
      </c>
      <c r="N57" s="197">
        <v>0.5</v>
      </c>
      <c r="O57" s="197">
        <v>1.7</v>
      </c>
      <c r="P57" s="197">
        <v>1.72</v>
      </c>
      <c r="Q57" s="197">
        <v>0.27</v>
      </c>
      <c r="R57" s="197">
        <v>0.21</v>
      </c>
      <c r="S57" s="197">
        <v>0.78</v>
      </c>
      <c r="T57" s="197">
        <v>0</v>
      </c>
      <c r="U57" s="197">
        <v>8.2200000000000006</v>
      </c>
      <c r="V57" s="197">
        <v>0.1</v>
      </c>
      <c r="W57" s="197">
        <v>0.33</v>
      </c>
      <c r="X57" s="197">
        <v>0.72</v>
      </c>
      <c r="Y57" s="197">
        <v>0</v>
      </c>
      <c r="Z57" s="197">
        <v>1.53</v>
      </c>
      <c r="AA57" s="197">
        <v>0.63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18.59</v>
      </c>
      <c r="AH57" s="197">
        <v>0</v>
      </c>
      <c r="AI57" s="197">
        <v>8.84</v>
      </c>
      <c r="AJ57" s="197">
        <v>0</v>
      </c>
      <c r="AK57" s="197">
        <v>10.53</v>
      </c>
      <c r="AL57" s="197">
        <v>0</v>
      </c>
      <c r="AM57" s="197">
        <v>0</v>
      </c>
      <c r="AN57" s="197">
        <v>0</v>
      </c>
      <c r="AO57" s="197">
        <v>209.25</v>
      </c>
      <c r="AP57" s="197">
        <v>6.75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8.5299999999999994</v>
      </c>
      <c r="E58" s="197">
        <v>0</v>
      </c>
      <c r="F58" s="197">
        <v>0</v>
      </c>
      <c r="G58" s="197">
        <v>16.55</v>
      </c>
      <c r="H58" s="197">
        <v>0</v>
      </c>
      <c r="I58" s="197">
        <v>0</v>
      </c>
      <c r="J58" s="197">
        <v>20.04</v>
      </c>
      <c r="K58" s="197">
        <v>5.53</v>
      </c>
      <c r="L58" s="197">
        <v>46.99</v>
      </c>
      <c r="M58" s="197">
        <v>0</v>
      </c>
      <c r="N58" s="197">
        <v>0.5</v>
      </c>
      <c r="O58" s="197">
        <v>1.7</v>
      </c>
      <c r="P58" s="197">
        <v>1.72</v>
      </c>
      <c r="Q58" s="197">
        <v>0.17</v>
      </c>
      <c r="R58" s="197">
        <v>0.21</v>
      </c>
      <c r="S58" s="197">
        <v>0.67</v>
      </c>
      <c r="T58" s="197">
        <v>0</v>
      </c>
      <c r="U58" s="197">
        <v>8.2200000000000006</v>
      </c>
      <c r="V58" s="197">
        <v>0.1</v>
      </c>
      <c r="W58" s="197">
        <v>0.33</v>
      </c>
      <c r="X58" s="197">
        <v>0.72</v>
      </c>
      <c r="Y58" s="197">
        <v>0</v>
      </c>
      <c r="Z58" s="197">
        <v>1.53</v>
      </c>
      <c r="AA58" s="197">
        <v>0.63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18.59</v>
      </c>
      <c r="AH58" s="197">
        <v>0</v>
      </c>
      <c r="AI58" s="197">
        <v>8.84</v>
      </c>
      <c r="AJ58" s="197">
        <v>0</v>
      </c>
      <c r="AK58" s="197">
        <v>10.53</v>
      </c>
      <c r="AL58" s="197">
        <v>0</v>
      </c>
      <c r="AM58" s="197">
        <v>0</v>
      </c>
      <c r="AN58" s="197">
        <v>0</v>
      </c>
      <c r="AO58" s="197">
        <v>209.25</v>
      </c>
      <c r="AP58" s="197">
        <v>6.75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0</v>
      </c>
      <c r="G59" s="197">
        <v>16.55</v>
      </c>
      <c r="H59" s="197">
        <v>0</v>
      </c>
      <c r="I59" s="197">
        <v>0</v>
      </c>
      <c r="J59" s="197">
        <v>20.04</v>
      </c>
      <c r="K59" s="197">
        <v>5.53</v>
      </c>
      <c r="L59" s="197">
        <v>44.94</v>
      </c>
      <c r="M59" s="197">
        <v>0</v>
      </c>
      <c r="N59" s="197">
        <v>0.5</v>
      </c>
      <c r="O59" s="197">
        <v>1.7</v>
      </c>
      <c r="P59" s="197">
        <v>1.72</v>
      </c>
      <c r="Q59" s="197">
        <v>0.17</v>
      </c>
      <c r="R59" s="197">
        <v>0.21</v>
      </c>
      <c r="S59" s="197">
        <v>0.67</v>
      </c>
      <c r="T59" s="197">
        <v>0</v>
      </c>
      <c r="U59" s="197">
        <v>8.2200000000000006</v>
      </c>
      <c r="V59" s="197">
        <v>0.1</v>
      </c>
      <c r="W59" s="197">
        <v>0.33</v>
      </c>
      <c r="X59" s="197">
        <v>0.72</v>
      </c>
      <c r="Y59" s="197">
        <v>0</v>
      </c>
      <c r="Z59" s="197">
        <v>1.53</v>
      </c>
      <c r="AA59" s="197">
        <v>0.63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18.59</v>
      </c>
      <c r="AH59" s="197">
        <v>0</v>
      </c>
      <c r="AI59" s="197">
        <v>8.84</v>
      </c>
      <c r="AJ59" s="197">
        <v>0</v>
      </c>
      <c r="AK59" s="197">
        <v>11.85</v>
      </c>
      <c r="AL59" s="197">
        <v>0</v>
      </c>
      <c r="AM59" s="197">
        <v>0</v>
      </c>
      <c r="AN59" s="197">
        <v>0</v>
      </c>
      <c r="AO59" s="197">
        <v>209.25</v>
      </c>
      <c r="AP59" s="197">
        <v>6.75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0</v>
      </c>
      <c r="G60" s="197">
        <v>16.55</v>
      </c>
      <c r="H60" s="197">
        <v>0</v>
      </c>
      <c r="I60" s="197">
        <v>0</v>
      </c>
      <c r="J60" s="197">
        <v>20.04</v>
      </c>
      <c r="K60" s="197">
        <v>5.53</v>
      </c>
      <c r="L60" s="197">
        <v>44.94</v>
      </c>
      <c r="M60" s="197">
        <v>0</v>
      </c>
      <c r="N60" s="197">
        <v>0.5</v>
      </c>
      <c r="O60" s="197">
        <v>1.7</v>
      </c>
      <c r="P60" s="197">
        <v>1.72</v>
      </c>
      <c r="Q60" s="197">
        <v>0.17</v>
      </c>
      <c r="R60" s="197">
        <v>0.21</v>
      </c>
      <c r="S60" s="197">
        <v>0.67</v>
      </c>
      <c r="T60" s="197">
        <v>0</v>
      </c>
      <c r="U60" s="197">
        <v>8.2200000000000006</v>
      </c>
      <c r="V60" s="197">
        <v>0.1</v>
      </c>
      <c r="W60" s="197">
        <v>0.33</v>
      </c>
      <c r="X60" s="197">
        <v>0.72</v>
      </c>
      <c r="Y60" s="197">
        <v>0</v>
      </c>
      <c r="Z60" s="197">
        <v>1.53</v>
      </c>
      <c r="AA60" s="197">
        <v>0.63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18.59</v>
      </c>
      <c r="AH60" s="197">
        <v>0</v>
      </c>
      <c r="AI60" s="197">
        <v>8.84</v>
      </c>
      <c r="AJ60" s="197">
        <v>0</v>
      </c>
      <c r="AK60" s="197">
        <v>11.85</v>
      </c>
      <c r="AL60" s="197">
        <v>0</v>
      </c>
      <c r="AM60" s="197">
        <v>0</v>
      </c>
      <c r="AN60" s="197">
        <v>0</v>
      </c>
      <c r="AO60" s="197">
        <v>209.25</v>
      </c>
      <c r="AP60" s="197">
        <v>6.75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0</v>
      </c>
      <c r="G61" s="197">
        <v>16.55</v>
      </c>
      <c r="H61" s="197">
        <v>0</v>
      </c>
      <c r="I61" s="197">
        <v>0</v>
      </c>
      <c r="J61" s="197">
        <v>20.04</v>
      </c>
      <c r="K61" s="197">
        <v>5.53</v>
      </c>
      <c r="L61" s="197">
        <v>4.32</v>
      </c>
      <c r="M61" s="197">
        <v>0</v>
      </c>
      <c r="N61" s="197">
        <v>0.5</v>
      </c>
      <c r="O61" s="197">
        <v>1.7</v>
      </c>
      <c r="P61" s="197">
        <v>1.72</v>
      </c>
      <c r="Q61" s="197">
        <v>0.17</v>
      </c>
      <c r="R61" s="197">
        <v>0.21</v>
      </c>
      <c r="S61" s="197">
        <v>0.23</v>
      </c>
      <c r="T61" s="197">
        <v>0</v>
      </c>
      <c r="U61" s="197">
        <v>8.2200000000000006</v>
      </c>
      <c r="V61" s="197">
        <v>0.1</v>
      </c>
      <c r="W61" s="197">
        <v>0.33</v>
      </c>
      <c r="X61" s="197">
        <v>0.72</v>
      </c>
      <c r="Y61" s="197">
        <v>0</v>
      </c>
      <c r="Z61" s="197">
        <v>1.53</v>
      </c>
      <c r="AA61" s="197">
        <v>0.63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18.59</v>
      </c>
      <c r="AH61" s="197">
        <v>0</v>
      </c>
      <c r="AI61" s="197">
        <v>8.84</v>
      </c>
      <c r="AJ61" s="197">
        <v>0</v>
      </c>
      <c r="AK61" s="197">
        <v>11.85</v>
      </c>
      <c r="AL61" s="197">
        <v>0</v>
      </c>
      <c r="AM61" s="197">
        <v>0</v>
      </c>
      <c r="AN61" s="197">
        <v>0</v>
      </c>
      <c r="AO61" s="197">
        <v>209.25</v>
      </c>
      <c r="AP61" s="197">
        <v>6.75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0</v>
      </c>
      <c r="G62" s="197">
        <v>16.55</v>
      </c>
      <c r="H62" s="197">
        <v>0</v>
      </c>
      <c r="I62" s="197">
        <v>0</v>
      </c>
      <c r="J62" s="197">
        <v>20.04</v>
      </c>
      <c r="K62" s="197">
        <v>5.53</v>
      </c>
      <c r="L62" s="197">
        <v>4.32</v>
      </c>
      <c r="M62" s="197">
        <v>0</v>
      </c>
      <c r="N62" s="197">
        <v>0.5</v>
      </c>
      <c r="O62" s="197">
        <v>1.7</v>
      </c>
      <c r="P62" s="197">
        <v>1.72</v>
      </c>
      <c r="Q62" s="197">
        <v>0.17</v>
      </c>
      <c r="R62" s="197">
        <v>0.21</v>
      </c>
      <c r="S62" s="197">
        <v>0.23</v>
      </c>
      <c r="T62" s="197">
        <v>0</v>
      </c>
      <c r="U62" s="197">
        <v>8.2200000000000006</v>
      </c>
      <c r="V62" s="197">
        <v>0.1</v>
      </c>
      <c r="W62" s="197">
        <v>0.33</v>
      </c>
      <c r="X62" s="197">
        <v>0.72</v>
      </c>
      <c r="Y62" s="197">
        <v>0</v>
      </c>
      <c r="Z62" s="197">
        <v>1.53</v>
      </c>
      <c r="AA62" s="197">
        <v>0.63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18.59</v>
      </c>
      <c r="AH62" s="197">
        <v>0</v>
      </c>
      <c r="AI62" s="197">
        <v>8.84</v>
      </c>
      <c r="AJ62" s="197">
        <v>0</v>
      </c>
      <c r="AK62" s="197">
        <v>9.6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0</v>
      </c>
      <c r="G63" s="197">
        <v>16.55</v>
      </c>
      <c r="H63" s="197">
        <v>0</v>
      </c>
      <c r="I63" s="197">
        <v>0</v>
      </c>
      <c r="J63" s="197">
        <v>20.04</v>
      </c>
      <c r="K63" s="197">
        <v>5.53</v>
      </c>
      <c r="L63" s="197">
        <v>1.96</v>
      </c>
      <c r="M63" s="197">
        <v>0</v>
      </c>
      <c r="N63" s="197">
        <v>0.5</v>
      </c>
      <c r="O63" s="197">
        <v>1.7</v>
      </c>
      <c r="P63" s="197">
        <v>1.72</v>
      </c>
      <c r="Q63" s="197">
        <v>0.17</v>
      </c>
      <c r="R63" s="197">
        <v>0.21</v>
      </c>
      <c r="S63" s="197">
        <v>0.23</v>
      </c>
      <c r="T63" s="197">
        <v>0</v>
      </c>
      <c r="U63" s="197">
        <v>8.2200000000000006</v>
      </c>
      <c r="V63" s="197">
        <v>0.1</v>
      </c>
      <c r="W63" s="197">
        <v>0.33</v>
      </c>
      <c r="X63" s="197">
        <v>0.72</v>
      </c>
      <c r="Y63" s="197">
        <v>0</v>
      </c>
      <c r="Z63" s="197">
        <v>1.53</v>
      </c>
      <c r="AA63" s="197">
        <v>0.63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18.59</v>
      </c>
      <c r="AH63" s="197">
        <v>0</v>
      </c>
      <c r="AI63" s="197">
        <v>8.84</v>
      </c>
      <c r="AJ63" s="197">
        <v>0</v>
      </c>
      <c r="AK63" s="197">
        <v>9.6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0</v>
      </c>
      <c r="G64" s="197">
        <v>16.55</v>
      </c>
      <c r="H64" s="197">
        <v>0</v>
      </c>
      <c r="I64" s="197">
        <v>0</v>
      </c>
      <c r="J64" s="197">
        <v>20.04</v>
      </c>
      <c r="K64" s="197">
        <v>5.53</v>
      </c>
      <c r="L64" s="197">
        <v>1.47</v>
      </c>
      <c r="M64" s="197">
        <v>0</v>
      </c>
      <c r="N64" s="197">
        <v>0.5</v>
      </c>
      <c r="O64" s="197">
        <v>1.7</v>
      </c>
      <c r="P64" s="197">
        <v>1.72</v>
      </c>
      <c r="Q64" s="197">
        <v>0.17</v>
      </c>
      <c r="R64" s="197">
        <v>0.21</v>
      </c>
      <c r="S64" s="197">
        <v>0.23</v>
      </c>
      <c r="T64" s="197">
        <v>0</v>
      </c>
      <c r="U64" s="197">
        <v>8.2200000000000006</v>
      </c>
      <c r="V64" s="197">
        <v>0.1</v>
      </c>
      <c r="W64" s="197">
        <v>0.33</v>
      </c>
      <c r="X64" s="197">
        <v>0.72</v>
      </c>
      <c r="Y64" s="197">
        <v>0</v>
      </c>
      <c r="Z64" s="197">
        <v>1.53</v>
      </c>
      <c r="AA64" s="197">
        <v>0.63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18.59</v>
      </c>
      <c r="AH64" s="197">
        <v>0</v>
      </c>
      <c r="AI64" s="197">
        <v>8.84</v>
      </c>
      <c r="AJ64" s="197">
        <v>0</v>
      </c>
      <c r="AK64" s="197">
        <v>3.87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16.55</v>
      </c>
      <c r="H65" s="197">
        <v>0</v>
      </c>
      <c r="I65" s="197">
        <v>0</v>
      </c>
      <c r="J65" s="197">
        <v>19.45</v>
      </c>
      <c r="K65" s="197">
        <v>5.53</v>
      </c>
      <c r="L65" s="197">
        <v>1.47</v>
      </c>
      <c r="M65" s="197">
        <v>0</v>
      </c>
      <c r="N65" s="197">
        <v>0.5</v>
      </c>
      <c r="O65" s="197">
        <v>1.7</v>
      </c>
      <c r="P65" s="197">
        <v>1.72</v>
      </c>
      <c r="Q65" s="197">
        <v>0.17</v>
      </c>
      <c r="R65" s="197">
        <v>0.21</v>
      </c>
      <c r="S65" s="197">
        <v>0.23</v>
      </c>
      <c r="T65" s="197">
        <v>0</v>
      </c>
      <c r="U65" s="197">
        <v>8.2200000000000006</v>
      </c>
      <c r="V65" s="197">
        <v>0.1</v>
      </c>
      <c r="W65" s="197">
        <v>0.33</v>
      </c>
      <c r="X65" s="197">
        <v>0.72</v>
      </c>
      <c r="Y65" s="197">
        <v>0</v>
      </c>
      <c r="Z65" s="197">
        <v>1.53</v>
      </c>
      <c r="AA65" s="197">
        <v>0.63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18.59</v>
      </c>
      <c r="AH65" s="197">
        <v>0</v>
      </c>
      <c r="AI65" s="197">
        <v>8.84</v>
      </c>
      <c r="AJ65" s="197">
        <v>0</v>
      </c>
      <c r="AK65" s="197">
        <v>3.87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16.55</v>
      </c>
      <c r="H66" s="197">
        <v>0</v>
      </c>
      <c r="I66" s="197">
        <v>0</v>
      </c>
      <c r="J66" s="197">
        <v>20.04</v>
      </c>
      <c r="K66" s="197">
        <v>5.53</v>
      </c>
      <c r="L66" s="197">
        <v>1.47</v>
      </c>
      <c r="M66" s="197">
        <v>0</v>
      </c>
      <c r="N66" s="197">
        <v>0.5</v>
      </c>
      <c r="O66" s="197">
        <v>1.7</v>
      </c>
      <c r="P66" s="197">
        <v>1.72</v>
      </c>
      <c r="Q66" s="197">
        <v>0.17</v>
      </c>
      <c r="R66" s="197">
        <v>0.21</v>
      </c>
      <c r="S66" s="197">
        <v>0.23</v>
      </c>
      <c r="T66" s="197">
        <v>0</v>
      </c>
      <c r="U66" s="197">
        <v>8.2200000000000006</v>
      </c>
      <c r="V66" s="197">
        <v>0.1</v>
      </c>
      <c r="W66" s="197">
        <v>0.33</v>
      </c>
      <c r="X66" s="197">
        <v>0.72</v>
      </c>
      <c r="Y66" s="197">
        <v>0</v>
      </c>
      <c r="Z66" s="197">
        <v>1.53</v>
      </c>
      <c r="AA66" s="197">
        <v>0.63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18.59</v>
      </c>
      <c r="AH66" s="197">
        <v>0</v>
      </c>
      <c r="AI66" s="197">
        <v>8.84</v>
      </c>
      <c r="AJ66" s="197">
        <v>0</v>
      </c>
      <c r="AK66" s="197">
        <v>3.87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7.31</v>
      </c>
      <c r="E67" s="197">
        <v>0</v>
      </c>
      <c r="F67" s="197">
        <v>0</v>
      </c>
      <c r="G67" s="197">
        <v>16.55</v>
      </c>
      <c r="H67" s="197">
        <v>0</v>
      </c>
      <c r="I67" s="197">
        <v>0</v>
      </c>
      <c r="J67" s="197">
        <v>20.04</v>
      </c>
      <c r="K67" s="197">
        <v>5.53</v>
      </c>
      <c r="L67" s="197">
        <v>1.47</v>
      </c>
      <c r="M67" s="197">
        <v>0</v>
      </c>
      <c r="N67" s="197">
        <v>0.5</v>
      </c>
      <c r="O67" s="197">
        <v>1.7</v>
      </c>
      <c r="P67" s="197">
        <v>1.72</v>
      </c>
      <c r="Q67" s="197">
        <v>0.17</v>
      </c>
      <c r="R67" s="197">
        <v>0.21</v>
      </c>
      <c r="S67" s="197">
        <v>0.23</v>
      </c>
      <c r="T67" s="197">
        <v>0</v>
      </c>
      <c r="U67" s="197">
        <v>8.2200000000000006</v>
      </c>
      <c r="V67" s="197">
        <v>0.1</v>
      </c>
      <c r="W67" s="197">
        <v>0.33</v>
      </c>
      <c r="X67" s="197">
        <v>0.72</v>
      </c>
      <c r="Y67" s="197">
        <v>0</v>
      </c>
      <c r="Z67" s="197">
        <v>1.53</v>
      </c>
      <c r="AA67" s="197">
        <v>0.63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18.59</v>
      </c>
      <c r="AH67" s="197">
        <v>0</v>
      </c>
      <c r="AI67" s="197">
        <v>8.84</v>
      </c>
      <c r="AJ67" s="197">
        <v>0</v>
      </c>
      <c r="AK67" s="197">
        <v>3.87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16.55</v>
      </c>
      <c r="H68" s="197">
        <v>0</v>
      </c>
      <c r="I68" s="197">
        <v>0</v>
      </c>
      <c r="J68" s="197">
        <v>20.04</v>
      </c>
      <c r="K68" s="197">
        <v>5.53</v>
      </c>
      <c r="L68" s="197">
        <v>1.47</v>
      </c>
      <c r="M68" s="197">
        <v>0</v>
      </c>
      <c r="N68" s="197">
        <v>0.5</v>
      </c>
      <c r="O68" s="197">
        <v>1.7</v>
      </c>
      <c r="P68" s="197">
        <v>1.72</v>
      </c>
      <c r="Q68" s="197">
        <v>0.17</v>
      </c>
      <c r="R68" s="197">
        <v>0.21</v>
      </c>
      <c r="S68" s="197">
        <v>0.23</v>
      </c>
      <c r="T68" s="197">
        <v>0</v>
      </c>
      <c r="U68" s="197">
        <v>8.2200000000000006</v>
      </c>
      <c r="V68" s="197">
        <v>0.1</v>
      </c>
      <c r="W68" s="197">
        <v>0.33</v>
      </c>
      <c r="X68" s="197">
        <v>0.72</v>
      </c>
      <c r="Y68" s="197">
        <v>0</v>
      </c>
      <c r="Z68" s="197">
        <v>1.53</v>
      </c>
      <c r="AA68" s="197">
        <v>0.63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18.59</v>
      </c>
      <c r="AH68" s="197">
        <v>0</v>
      </c>
      <c r="AI68" s="197">
        <v>8.84</v>
      </c>
      <c r="AJ68" s="197">
        <v>0</v>
      </c>
      <c r="AK68" s="197">
        <v>3.87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16.55</v>
      </c>
      <c r="H69" s="197">
        <v>0</v>
      </c>
      <c r="I69" s="197">
        <v>0</v>
      </c>
      <c r="J69" s="197">
        <v>20.04</v>
      </c>
      <c r="K69" s="197">
        <v>5.53</v>
      </c>
      <c r="L69" s="197">
        <v>1.47</v>
      </c>
      <c r="M69" s="197">
        <v>0</v>
      </c>
      <c r="N69" s="197">
        <v>0.5</v>
      </c>
      <c r="O69" s="197">
        <v>1.7</v>
      </c>
      <c r="P69" s="197">
        <v>1.72</v>
      </c>
      <c r="Q69" s="197">
        <v>0.17</v>
      </c>
      <c r="R69" s="197">
        <v>0.21</v>
      </c>
      <c r="S69" s="197">
        <v>0.23</v>
      </c>
      <c r="T69" s="197">
        <v>0</v>
      </c>
      <c r="U69" s="197">
        <v>8.2200000000000006</v>
      </c>
      <c r="V69" s="197">
        <v>0.1</v>
      </c>
      <c r="W69" s="197">
        <v>0.33</v>
      </c>
      <c r="X69" s="197">
        <v>0.72</v>
      </c>
      <c r="Y69" s="197">
        <v>0</v>
      </c>
      <c r="Z69" s="197">
        <v>1.53</v>
      </c>
      <c r="AA69" s="197">
        <v>0.63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18.59</v>
      </c>
      <c r="AH69" s="197">
        <v>0</v>
      </c>
      <c r="AI69" s="197">
        <v>8.84</v>
      </c>
      <c r="AJ69" s="197">
        <v>0</v>
      </c>
      <c r="AK69" s="197">
        <v>3.87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16.55</v>
      </c>
      <c r="H70" s="197">
        <v>0</v>
      </c>
      <c r="I70" s="197">
        <v>0</v>
      </c>
      <c r="J70" s="197">
        <v>20.04</v>
      </c>
      <c r="K70" s="197">
        <v>5.53</v>
      </c>
      <c r="L70" s="197">
        <v>1.47</v>
      </c>
      <c r="M70" s="197">
        <v>0</v>
      </c>
      <c r="N70" s="197">
        <v>0.5</v>
      </c>
      <c r="O70" s="197">
        <v>1.7</v>
      </c>
      <c r="P70" s="197">
        <v>1.72</v>
      </c>
      <c r="Q70" s="197">
        <v>0.17</v>
      </c>
      <c r="R70" s="197">
        <v>0.21</v>
      </c>
      <c r="S70" s="197">
        <v>0.23</v>
      </c>
      <c r="T70" s="197">
        <v>0</v>
      </c>
      <c r="U70" s="197">
        <v>8.2200000000000006</v>
      </c>
      <c r="V70" s="197">
        <v>0.1</v>
      </c>
      <c r="W70" s="197">
        <v>0.33</v>
      </c>
      <c r="X70" s="197">
        <v>0.72</v>
      </c>
      <c r="Y70" s="197">
        <v>0</v>
      </c>
      <c r="Z70" s="197">
        <v>1.53</v>
      </c>
      <c r="AA70" s="197">
        <v>0.63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18.59</v>
      </c>
      <c r="AH70" s="197">
        <v>0</v>
      </c>
      <c r="AI70" s="197">
        <v>8.84</v>
      </c>
      <c r="AJ70" s="197">
        <v>0</v>
      </c>
      <c r="AK70" s="197">
        <v>3.87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16.55</v>
      </c>
      <c r="H71" s="197">
        <v>0</v>
      </c>
      <c r="I71" s="197">
        <v>0</v>
      </c>
      <c r="J71" s="197">
        <v>20.04</v>
      </c>
      <c r="K71" s="197">
        <v>5.53</v>
      </c>
      <c r="L71" s="197">
        <v>1.47</v>
      </c>
      <c r="M71" s="197">
        <v>0</v>
      </c>
      <c r="N71" s="197">
        <v>0.5</v>
      </c>
      <c r="O71" s="197">
        <v>1.7</v>
      </c>
      <c r="P71" s="197">
        <v>1.72</v>
      </c>
      <c r="Q71" s="197">
        <v>0.17</v>
      </c>
      <c r="R71" s="197">
        <v>0.21</v>
      </c>
      <c r="S71" s="197">
        <v>0.23</v>
      </c>
      <c r="T71" s="197">
        <v>0</v>
      </c>
      <c r="U71" s="197">
        <v>8.2200000000000006</v>
      </c>
      <c r="V71" s="197">
        <v>0.1</v>
      </c>
      <c r="W71" s="197">
        <v>0.33</v>
      </c>
      <c r="X71" s="197">
        <v>0.72</v>
      </c>
      <c r="Y71" s="197">
        <v>0</v>
      </c>
      <c r="Z71" s="197">
        <v>1.53</v>
      </c>
      <c r="AA71" s="197">
        <v>0.63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18.59</v>
      </c>
      <c r="AH71" s="197">
        <v>0</v>
      </c>
      <c r="AI71" s="197">
        <v>8.84</v>
      </c>
      <c r="AJ71" s="197">
        <v>0</v>
      </c>
      <c r="AK71" s="197">
        <v>3.87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16.55</v>
      </c>
      <c r="H72" s="197">
        <v>0</v>
      </c>
      <c r="I72" s="197">
        <v>0</v>
      </c>
      <c r="J72" s="197">
        <v>20.04</v>
      </c>
      <c r="K72" s="197">
        <v>5.53</v>
      </c>
      <c r="L72" s="197">
        <v>1.47</v>
      </c>
      <c r="M72" s="197">
        <v>0</v>
      </c>
      <c r="N72" s="197">
        <v>0.5</v>
      </c>
      <c r="O72" s="197">
        <v>1.7</v>
      </c>
      <c r="P72" s="197">
        <v>1.72</v>
      </c>
      <c r="Q72" s="197">
        <v>0.17</v>
      </c>
      <c r="R72" s="197">
        <v>0.21</v>
      </c>
      <c r="S72" s="197">
        <v>0.23</v>
      </c>
      <c r="T72" s="197">
        <v>0</v>
      </c>
      <c r="U72" s="197">
        <v>8.2200000000000006</v>
      </c>
      <c r="V72" s="197">
        <v>0.1</v>
      </c>
      <c r="W72" s="197">
        <v>0.33</v>
      </c>
      <c r="X72" s="197">
        <v>0.72</v>
      </c>
      <c r="Y72" s="197">
        <v>0</v>
      </c>
      <c r="Z72" s="197">
        <v>1.53</v>
      </c>
      <c r="AA72" s="197">
        <v>0.63</v>
      </c>
      <c r="AB72" s="197">
        <v>0</v>
      </c>
      <c r="AC72" s="197">
        <v>-5.32</v>
      </c>
      <c r="AD72" s="197">
        <v>6.82</v>
      </c>
      <c r="AE72" s="197">
        <v>0</v>
      </c>
      <c r="AF72" s="197">
        <v>0</v>
      </c>
      <c r="AG72" s="197">
        <v>2.14</v>
      </c>
      <c r="AH72" s="197">
        <v>0</v>
      </c>
      <c r="AI72" s="197">
        <v>8.84</v>
      </c>
      <c r="AJ72" s="197">
        <v>0</v>
      </c>
      <c r="AK72" s="197">
        <v>3.87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16.55</v>
      </c>
      <c r="H73" s="197">
        <v>0</v>
      </c>
      <c r="I73" s="197">
        <v>0</v>
      </c>
      <c r="J73" s="197">
        <v>20.04</v>
      </c>
      <c r="K73" s="197">
        <v>5.53</v>
      </c>
      <c r="L73" s="197">
        <v>1.47</v>
      </c>
      <c r="M73" s="197">
        <v>0</v>
      </c>
      <c r="N73" s="197">
        <v>0.5</v>
      </c>
      <c r="O73" s="197">
        <v>1.7</v>
      </c>
      <c r="P73" s="197">
        <v>1.72</v>
      </c>
      <c r="Q73" s="197">
        <v>0.17</v>
      </c>
      <c r="R73" s="197">
        <v>0.21</v>
      </c>
      <c r="S73" s="197">
        <v>0.23</v>
      </c>
      <c r="T73" s="197">
        <v>0</v>
      </c>
      <c r="U73" s="197">
        <v>8.2200000000000006</v>
      </c>
      <c r="V73" s="197">
        <v>0.1</v>
      </c>
      <c r="W73" s="197">
        <v>0.33</v>
      </c>
      <c r="X73" s="197">
        <v>0.72</v>
      </c>
      <c r="Y73" s="197">
        <v>0</v>
      </c>
      <c r="Z73" s="197">
        <v>1.53</v>
      </c>
      <c r="AA73" s="197">
        <v>0.63</v>
      </c>
      <c r="AB73" s="197">
        <v>0</v>
      </c>
      <c r="AC73" s="197">
        <v>-4.87</v>
      </c>
      <c r="AD73" s="197">
        <v>6.82</v>
      </c>
      <c r="AE73" s="197">
        <v>0</v>
      </c>
      <c r="AF73" s="197">
        <v>0</v>
      </c>
      <c r="AG73" s="197">
        <v>2.14</v>
      </c>
      <c r="AH73" s="197">
        <v>0</v>
      </c>
      <c r="AI73" s="197">
        <v>8.84</v>
      </c>
      <c r="AJ73" s="197">
        <v>0</v>
      </c>
      <c r="AK73" s="197">
        <v>3.87</v>
      </c>
      <c r="AL73" s="197">
        <v>0</v>
      </c>
      <c r="AM73" s="197">
        <v>0</v>
      </c>
      <c r="AN73" s="197">
        <v>0</v>
      </c>
      <c r="AO73" s="197">
        <v>191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16.55</v>
      </c>
      <c r="H74" s="197">
        <v>0</v>
      </c>
      <c r="I74" s="197">
        <v>0</v>
      </c>
      <c r="J74" s="197">
        <v>20.04</v>
      </c>
      <c r="K74" s="197">
        <v>5.53</v>
      </c>
      <c r="L74" s="197">
        <v>1.47</v>
      </c>
      <c r="M74" s="197">
        <v>0</v>
      </c>
      <c r="N74" s="197">
        <v>0.5</v>
      </c>
      <c r="O74" s="197">
        <v>1.7</v>
      </c>
      <c r="P74" s="197">
        <v>1.72</v>
      </c>
      <c r="Q74" s="197">
        <v>0.17</v>
      </c>
      <c r="R74" s="197">
        <v>0.21</v>
      </c>
      <c r="S74" s="197">
        <v>0.23</v>
      </c>
      <c r="T74" s="197">
        <v>0</v>
      </c>
      <c r="U74" s="197">
        <v>8.2200000000000006</v>
      </c>
      <c r="V74" s="197">
        <v>0.1</v>
      </c>
      <c r="W74" s="197">
        <v>0.33</v>
      </c>
      <c r="X74" s="197">
        <v>0.72</v>
      </c>
      <c r="Y74" s="197">
        <v>0</v>
      </c>
      <c r="Z74" s="197">
        <v>1.53</v>
      </c>
      <c r="AA74" s="197">
        <v>0.63</v>
      </c>
      <c r="AB74" s="197">
        <v>0</v>
      </c>
      <c r="AC74" s="197">
        <v>-4.87</v>
      </c>
      <c r="AD74" s="197">
        <v>6.82</v>
      </c>
      <c r="AE74" s="197">
        <v>0</v>
      </c>
      <c r="AF74" s="197">
        <v>0</v>
      </c>
      <c r="AG74" s="197">
        <v>2.14</v>
      </c>
      <c r="AH74" s="197">
        <v>0</v>
      </c>
      <c r="AI74" s="197">
        <v>8.84</v>
      </c>
      <c r="AJ74" s="197">
        <v>0</v>
      </c>
      <c r="AK74" s="197">
        <v>3.87</v>
      </c>
      <c r="AL74" s="197">
        <v>0</v>
      </c>
      <c r="AM74" s="197">
        <v>0</v>
      </c>
      <c r="AN74" s="197">
        <v>0</v>
      </c>
      <c r="AO74" s="197">
        <v>191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11.8</v>
      </c>
      <c r="H75" s="197">
        <v>0</v>
      </c>
      <c r="I75" s="197">
        <v>0</v>
      </c>
      <c r="J75" s="197">
        <v>20.04</v>
      </c>
      <c r="K75" s="197">
        <v>5.53</v>
      </c>
      <c r="L75" s="197">
        <v>1.47</v>
      </c>
      <c r="M75" s="197">
        <v>0</v>
      </c>
      <c r="N75" s="197">
        <v>0.5</v>
      </c>
      <c r="O75" s="197">
        <v>1.7</v>
      </c>
      <c r="P75" s="197">
        <v>1.72</v>
      </c>
      <c r="Q75" s="197">
        <v>0.17</v>
      </c>
      <c r="R75" s="197">
        <v>0.21</v>
      </c>
      <c r="S75" s="197">
        <v>0.23</v>
      </c>
      <c r="T75" s="197">
        <v>0</v>
      </c>
      <c r="U75" s="197">
        <v>8.2200000000000006</v>
      </c>
      <c r="V75" s="197">
        <v>0.1</v>
      </c>
      <c r="W75" s="197">
        <v>0.33</v>
      </c>
      <c r="X75" s="197">
        <v>0.72</v>
      </c>
      <c r="Y75" s="197">
        <v>0</v>
      </c>
      <c r="Z75" s="197">
        <v>1.53</v>
      </c>
      <c r="AA75" s="197">
        <v>0.63</v>
      </c>
      <c r="AB75" s="197">
        <v>0</v>
      </c>
      <c r="AC75" s="197">
        <v>-4.87</v>
      </c>
      <c r="AD75" s="197">
        <v>6.82</v>
      </c>
      <c r="AE75" s="197">
        <v>0</v>
      </c>
      <c r="AF75" s="197">
        <v>0</v>
      </c>
      <c r="AG75" s="197">
        <v>2.14</v>
      </c>
      <c r="AH75" s="197">
        <v>0</v>
      </c>
      <c r="AI75" s="197">
        <v>8.84</v>
      </c>
      <c r="AJ75" s="197">
        <v>0</v>
      </c>
      <c r="AK75" s="197">
        <v>3.87</v>
      </c>
      <c r="AL75" s="197">
        <v>0</v>
      </c>
      <c r="AM75" s="197">
        <v>0</v>
      </c>
      <c r="AN75" s="197">
        <v>0</v>
      </c>
      <c r="AO75" s="197">
        <v>192.92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11.8</v>
      </c>
      <c r="H76" s="197">
        <v>0</v>
      </c>
      <c r="I76" s="197">
        <v>0</v>
      </c>
      <c r="J76" s="197">
        <v>20.04</v>
      </c>
      <c r="K76" s="197">
        <v>5.53</v>
      </c>
      <c r="L76" s="197">
        <v>1.47</v>
      </c>
      <c r="M76" s="197">
        <v>0</v>
      </c>
      <c r="N76" s="197">
        <v>0.5</v>
      </c>
      <c r="O76" s="197">
        <v>1.7</v>
      </c>
      <c r="P76" s="197">
        <v>1.72</v>
      </c>
      <c r="Q76" s="197">
        <v>0.17</v>
      </c>
      <c r="R76" s="197">
        <v>0.21</v>
      </c>
      <c r="S76" s="197">
        <v>0.23</v>
      </c>
      <c r="T76" s="197">
        <v>0</v>
      </c>
      <c r="U76" s="197">
        <v>8.2200000000000006</v>
      </c>
      <c r="V76" s="197">
        <v>0.1</v>
      </c>
      <c r="W76" s="197">
        <v>0.33</v>
      </c>
      <c r="X76" s="197">
        <v>0.72</v>
      </c>
      <c r="Y76" s="197">
        <v>0</v>
      </c>
      <c r="Z76" s="197">
        <v>1.53</v>
      </c>
      <c r="AA76" s="197">
        <v>0.63</v>
      </c>
      <c r="AB76" s="197">
        <v>0</v>
      </c>
      <c r="AC76" s="197">
        <v>-4.87</v>
      </c>
      <c r="AD76" s="197">
        <v>6.82</v>
      </c>
      <c r="AE76" s="197">
        <v>0</v>
      </c>
      <c r="AF76" s="197">
        <v>0</v>
      </c>
      <c r="AG76" s="197">
        <v>2.14</v>
      </c>
      <c r="AH76" s="197">
        <v>0</v>
      </c>
      <c r="AI76" s="197">
        <v>8.84</v>
      </c>
      <c r="AJ76" s="197">
        <v>0</v>
      </c>
      <c r="AK76" s="197">
        <v>3.87</v>
      </c>
      <c r="AL76" s="197">
        <v>0</v>
      </c>
      <c r="AM76" s="197">
        <v>0</v>
      </c>
      <c r="AN76" s="197">
        <v>0</v>
      </c>
      <c r="AO76" s="197">
        <v>192.92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11.8</v>
      </c>
      <c r="H77" s="197">
        <v>0</v>
      </c>
      <c r="I77" s="197">
        <v>0</v>
      </c>
      <c r="J77" s="197">
        <v>20.04</v>
      </c>
      <c r="K77" s="197">
        <v>5.53</v>
      </c>
      <c r="L77" s="197">
        <v>1.47</v>
      </c>
      <c r="M77" s="197">
        <v>0</v>
      </c>
      <c r="N77" s="197">
        <v>0.5</v>
      </c>
      <c r="O77" s="197">
        <v>1.7</v>
      </c>
      <c r="P77" s="197">
        <v>1.72</v>
      </c>
      <c r="Q77" s="197">
        <v>0.17</v>
      </c>
      <c r="R77" s="197">
        <v>0.21</v>
      </c>
      <c r="S77" s="197">
        <v>0.23</v>
      </c>
      <c r="T77" s="197">
        <v>0</v>
      </c>
      <c r="U77" s="197">
        <v>8.2200000000000006</v>
      </c>
      <c r="V77" s="197">
        <v>0.1</v>
      </c>
      <c r="W77" s="197">
        <v>0.33</v>
      </c>
      <c r="X77" s="197">
        <v>0.72</v>
      </c>
      <c r="Y77" s="197">
        <v>0</v>
      </c>
      <c r="Z77" s="197">
        <v>1.53</v>
      </c>
      <c r="AA77" s="197">
        <v>0.63</v>
      </c>
      <c r="AB77" s="197">
        <v>0</v>
      </c>
      <c r="AC77" s="197">
        <v>-4.87</v>
      </c>
      <c r="AD77" s="197">
        <v>6.82</v>
      </c>
      <c r="AE77" s="197">
        <v>0</v>
      </c>
      <c r="AF77" s="197">
        <v>0</v>
      </c>
      <c r="AG77" s="197">
        <v>2.63</v>
      </c>
      <c r="AH77" s="197">
        <v>0</v>
      </c>
      <c r="AI77" s="197">
        <v>8.84</v>
      </c>
      <c r="AJ77" s="197">
        <v>0</v>
      </c>
      <c r="AK77" s="197">
        <v>3.87</v>
      </c>
      <c r="AL77" s="197">
        <v>0</v>
      </c>
      <c r="AM77" s="197">
        <v>0</v>
      </c>
      <c r="AN77" s="197">
        <v>0</v>
      </c>
      <c r="AO77" s="197">
        <v>192.92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12.86</v>
      </c>
      <c r="H78" s="197">
        <v>0</v>
      </c>
      <c r="I78" s="197">
        <v>0</v>
      </c>
      <c r="J78" s="197">
        <v>20.04</v>
      </c>
      <c r="K78" s="197">
        <v>5.53</v>
      </c>
      <c r="L78" s="197">
        <v>1.47</v>
      </c>
      <c r="M78" s="197">
        <v>0</v>
      </c>
      <c r="N78" s="197">
        <v>0.5</v>
      </c>
      <c r="O78" s="197">
        <v>1.7</v>
      </c>
      <c r="P78" s="197">
        <v>1.72</v>
      </c>
      <c r="Q78" s="197">
        <v>0.17</v>
      </c>
      <c r="R78" s="197">
        <v>0.21</v>
      </c>
      <c r="S78" s="197">
        <v>0.23</v>
      </c>
      <c r="T78" s="197">
        <v>0</v>
      </c>
      <c r="U78" s="197">
        <v>8.2200000000000006</v>
      </c>
      <c r="V78" s="197">
        <v>0.1</v>
      </c>
      <c r="W78" s="197">
        <v>0.33</v>
      </c>
      <c r="X78" s="197">
        <v>0.72</v>
      </c>
      <c r="Y78" s="197">
        <v>0</v>
      </c>
      <c r="Z78" s="197">
        <v>1.53</v>
      </c>
      <c r="AA78" s="197">
        <v>0.63</v>
      </c>
      <c r="AB78" s="197">
        <v>0</v>
      </c>
      <c r="AC78" s="197">
        <v>-4.87</v>
      </c>
      <c r="AD78" s="197">
        <v>6.82</v>
      </c>
      <c r="AE78" s="197">
        <v>0</v>
      </c>
      <c r="AF78" s="197">
        <v>0</v>
      </c>
      <c r="AG78" s="197">
        <v>2.63</v>
      </c>
      <c r="AH78" s="197">
        <v>0</v>
      </c>
      <c r="AI78" s="197">
        <v>8.84</v>
      </c>
      <c r="AJ78" s="197">
        <v>0</v>
      </c>
      <c r="AK78" s="197">
        <v>3.87</v>
      </c>
      <c r="AL78" s="197">
        <v>0</v>
      </c>
      <c r="AM78" s="197">
        <v>0</v>
      </c>
      <c r="AN78" s="197">
        <v>0</v>
      </c>
      <c r="AO78" s="197">
        <v>192.92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13.63</v>
      </c>
      <c r="H79" s="197">
        <v>0</v>
      </c>
      <c r="I79" s="197">
        <v>0</v>
      </c>
      <c r="J79" s="197">
        <v>20.04</v>
      </c>
      <c r="K79" s="197">
        <v>5.53</v>
      </c>
      <c r="L79" s="197">
        <v>1.47</v>
      </c>
      <c r="M79" s="197">
        <v>0</v>
      </c>
      <c r="N79" s="197">
        <v>0.5</v>
      </c>
      <c r="O79" s="197">
        <v>1.7</v>
      </c>
      <c r="P79" s="197">
        <v>1.72</v>
      </c>
      <c r="Q79" s="197">
        <v>0.17</v>
      </c>
      <c r="R79" s="197">
        <v>0.21</v>
      </c>
      <c r="S79" s="197">
        <v>0.23</v>
      </c>
      <c r="T79" s="197">
        <v>0</v>
      </c>
      <c r="U79" s="197">
        <v>8.2200000000000006</v>
      </c>
      <c r="V79" s="197">
        <v>0.1</v>
      </c>
      <c r="W79" s="197">
        <v>0.33</v>
      </c>
      <c r="X79" s="197">
        <v>0.72</v>
      </c>
      <c r="Y79" s="197">
        <v>0</v>
      </c>
      <c r="Z79" s="197">
        <v>1.53</v>
      </c>
      <c r="AA79" s="197">
        <v>0.63</v>
      </c>
      <c r="AB79" s="197">
        <v>0</v>
      </c>
      <c r="AC79" s="197">
        <v>-4.87</v>
      </c>
      <c r="AD79" s="197">
        <v>6.82</v>
      </c>
      <c r="AE79" s="197">
        <v>0</v>
      </c>
      <c r="AF79" s="197">
        <v>0</v>
      </c>
      <c r="AG79" s="197">
        <v>2.63</v>
      </c>
      <c r="AH79" s="197">
        <v>0</v>
      </c>
      <c r="AI79" s="197">
        <v>8.84</v>
      </c>
      <c r="AJ79" s="197">
        <v>0</v>
      </c>
      <c r="AK79" s="197">
        <v>2.99</v>
      </c>
      <c r="AL79" s="197">
        <v>0</v>
      </c>
      <c r="AM79" s="197">
        <v>0</v>
      </c>
      <c r="AN79" s="197">
        <v>0</v>
      </c>
      <c r="AO79" s="197">
        <v>216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0.41</v>
      </c>
      <c r="E80" s="197">
        <v>0</v>
      </c>
      <c r="F80" s="197">
        <v>0</v>
      </c>
      <c r="G80" s="197">
        <v>16.55</v>
      </c>
      <c r="H80" s="197">
        <v>0</v>
      </c>
      <c r="I80" s="197">
        <v>0</v>
      </c>
      <c r="J80" s="197">
        <v>-3.95</v>
      </c>
      <c r="K80" s="197">
        <v>5.53</v>
      </c>
      <c r="L80" s="197">
        <v>1.47</v>
      </c>
      <c r="M80" s="197">
        <v>0</v>
      </c>
      <c r="N80" s="197">
        <v>0.5</v>
      </c>
      <c r="O80" s="197">
        <v>1.7</v>
      </c>
      <c r="P80" s="197">
        <v>1.72</v>
      </c>
      <c r="Q80" s="197">
        <v>0.17</v>
      </c>
      <c r="R80" s="197">
        <v>0.21</v>
      </c>
      <c r="S80" s="197">
        <v>0.23</v>
      </c>
      <c r="T80" s="197">
        <v>0</v>
      </c>
      <c r="U80" s="197">
        <v>8.2200000000000006</v>
      </c>
      <c r="V80" s="197">
        <v>0.1</v>
      </c>
      <c r="W80" s="197">
        <v>0.33</v>
      </c>
      <c r="X80" s="197">
        <v>0.72</v>
      </c>
      <c r="Y80" s="197">
        <v>0</v>
      </c>
      <c r="Z80" s="197">
        <v>1.53</v>
      </c>
      <c r="AA80" s="197">
        <v>0.63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18.59</v>
      </c>
      <c r="AH80" s="197">
        <v>0</v>
      </c>
      <c r="AI80" s="197">
        <v>8.84</v>
      </c>
      <c r="AJ80" s="197">
        <v>0</v>
      </c>
      <c r="AK80" s="197">
        <v>2.99</v>
      </c>
      <c r="AL80" s="197">
        <v>0</v>
      </c>
      <c r="AM80" s="197">
        <v>0</v>
      </c>
      <c r="AN80" s="197">
        <v>0</v>
      </c>
      <c r="AO80" s="197">
        <v>216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3.95</v>
      </c>
      <c r="E81" s="197">
        <v>0</v>
      </c>
      <c r="F81" s="197">
        <v>0</v>
      </c>
      <c r="G81" s="197">
        <v>16.55</v>
      </c>
      <c r="H81" s="197">
        <v>0</v>
      </c>
      <c r="I81" s="197">
        <v>0</v>
      </c>
      <c r="J81" s="197">
        <v>15.22</v>
      </c>
      <c r="K81" s="197">
        <v>5.53</v>
      </c>
      <c r="L81" s="197">
        <v>1.47</v>
      </c>
      <c r="M81" s="197">
        <v>0</v>
      </c>
      <c r="N81" s="197">
        <v>0.5</v>
      </c>
      <c r="O81" s="197">
        <v>1.7</v>
      </c>
      <c r="P81" s="197">
        <v>1.72</v>
      </c>
      <c r="Q81" s="197">
        <v>0.17</v>
      </c>
      <c r="R81" s="197">
        <v>0.21</v>
      </c>
      <c r="S81" s="197">
        <v>0.23</v>
      </c>
      <c r="T81" s="197">
        <v>0</v>
      </c>
      <c r="U81" s="197">
        <v>8.2200000000000006</v>
      </c>
      <c r="V81" s="197">
        <v>0.1</v>
      </c>
      <c r="W81" s="197">
        <v>0.33</v>
      </c>
      <c r="X81" s="197">
        <v>0.72</v>
      </c>
      <c r="Y81" s="197">
        <v>0</v>
      </c>
      <c r="Z81" s="197">
        <v>1.53</v>
      </c>
      <c r="AA81" s="197">
        <v>0.63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18.59</v>
      </c>
      <c r="AH81" s="197">
        <v>0</v>
      </c>
      <c r="AI81" s="197">
        <v>8.84</v>
      </c>
      <c r="AJ81" s="197">
        <v>0</v>
      </c>
      <c r="AK81" s="197">
        <v>2.99</v>
      </c>
      <c r="AL81" s="197">
        <v>0</v>
      </c>
      <c r="AM81" s="197">
        <v>0</v>
      </c>
      <c r="AN81" s="197">
        <v>0</v>
      </c>
      <c r="AO81" s="197">
        <v>216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16.55</v>
      </c>
      <c r="H82" s="197">
        <v>0</v>
      </c>
      <c r="I82" s="197">
        <v>0</v>
      </c>
      <c r="J82" s="197">
        <v>20.04</v>
      </c>
      <c r="K82" s="197">
        <v>5.53</v>
      </c>
      <c r="L82" s="197">
        <v>1.47</v>
      </c>
      <c r="M82" s="197">
        <v>0</v>
      </c>
      <c r="N82" s="197">
        <v>0.5</v>
      </c>
      <c r="O82" s="197">
        <v>1.7</v>
      </c>
      <c r="P82" s="197">
        <v>1.72</v>
      </c>
      <c r="Q82" s="197">
        <v>0.17</v>
      </c>
      <c r="R82" s="197">
        <v>0.21</v>
      </c>
      <c r="S82" s="197">
        <v>0.23</v>
      </c>
      <c r="T82" s="197">
        <v>0</v>
      </c>
      <c r="U82" s="197">
        <v>8.2200000000000006</v>
      </c>
      <c r="V82" s="197">
        <v>0.1</v>
      </c>
      <c r="W82" s="197">
        <v>0.33</v>
      </c>
      <c r="X82" s="197">
        <v>0.72</v>
      </c>
      <c r="Y82" s="197">
        <v>0</v>
      </c>
      <c r="Z82" s="197">
        <v>1.53</v>
      </c>
      <c r="AA82" s="197">
        <v>0.63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18.59</v>
      </c>
      <c r="AH82" s="197">
        <v>0</v>
      </c>
      <c r="AI82" s="197">
        <v>8.84</v>
      </c>
      <c r="AJ82" s="197">
        <v>0</v>
      </c>
      <c r="AK82" s="197">
        <v>2.99</v>
      </c>
      <c r="AL82" s="197">
        <v>0</v>
      </c>
      <c r="AM82" s="197">
        <v>0</v>
      </c>
      <c r="AN82" s="197">
        <v>0</v>
      </c>
      <c r="AO82" s="197">
        <v>216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7.29</v>
      </c>
      <c r="E83" s="197">
        <v>0</v>
      </c>
      <c r="F83" s="197">
        <v>0</v>
      </c>
      <c r="G83" s="197">
        <v>16.55</v>
      </c>
      <c r="H83" s="197">
        <v>0</v>
      </c>
      <c r="I83" s="197">
        <v>0</v>
      </c>
      <c r="J83" s="197">
        <v>20.04</v>
      </c>
      <c r="K83" s="197">
        <v>5.53</v>
      </c>
      <c r="L83" s="197">
        <v>1.47</v>
      </c>
      <c r="M83" s="197">
        <v>0</v>
      </c>
      <c r="N83" s="197">
        <v>0.5</v>
      </c>
      <c r="O83" s="197">
        <v>1.7</v>
      </c>
      <c r="P83" s="197">
        <v>1.72</v>
      </c>
      <c r="Q83" s="197">
        <v>0.17</v>
      </c>
      <c r="R83" s="197">
        <v>0.21</v>
      </c>
      <c r="S83" s="197">
        <v>0.23</v>
      </c>
      <c r="T83" s="197">
        <v>0</v>
      </c>
      <c r="U83" s="197">
        <v>8.2200000000000006</v>
      </c>
      <c r="V83" s="197">
        <v>0.1</v>
      </c>
      <c r="W83" s="197">
        <v>0.33</v>
      </c>
      <c r="X83" s="197">
        <v>0.72</v>
      </c>
      <c r="Y83" s="197">
        <v>0</v>
      </c>
      <c r="Z83" s="197">
        <v>1.53</v>
      </c>
      <c r="AA83" s="197">
        <v>0.63</v>
      </c>
      <c r="AB83" s="197">
        <v>0</v>
      </c>
      <c r="AC83" s="197">
        <v>-4.91</v>
      </c>
      <c r="AD83" s="197">
        <v>6.82</v>
      </c>
      <c r="AE83" s="197">
        <v>0</v>
      </c>
      <c r="AF83" s="197">
        <v>0</v>
      </c>
      <c r="AG83" s="197">
        <v>13.59</v>
      </c>
      <c r="AH83" s="197">
        <v>0</v>
      </c>
      <c r="AI83" s="197">
        <v>8.84</v>
      </c>
      <c r="AJ83" s="197">
        <v>0</v>
      </c>
      <c r="AK83" s="197">
        <v>2.99</v>
      </c>
      <c r="AL83" s="197">
        <v>0</v>
      </c>
      <c r="AM83" s="197">
        <v>0</v>
      </c>
      <c r="AN83" s="197">
        <v>0</v>
      </c>
      <c r="AO83" s="197">
        <v>216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8.5299999999999994</v>
      </c>
      <c r="E84" s="197">
        <v>0</v>
      </c>
      <c r="F84" s="197">
        <v>0</v>
      </c>
      <c r="G84" s="197">
        <v>16.55</v>
      </c>
      <c r="H84" s="197">
        <v>0</v>
      </c>
      <c r="I84" s="197">
        <v>0</v>
      </c>
      <c r="J84" s="197">
        <v>20.04</v>
      </c>
      <c r="K84" s="197">
        <v>5.53</v>
      </c>
      <c r="L84" s="197">
        <v>1.47</v>
      </c>
      <c r="M84" s="197">
        <v>0</v>
      </c>
      <c r="N84" s="197">
        <v>0.5</v>
      </c>
      <c r="O84" s="197">
        <v>1.7</v>
      </c>
      <c r="P84" s="197">
        <v>1.72</v>
      </c>
      <c r="Q84" s="197">
        <v>0.17</v>
      </c>
      <c r="R84" s="197">
        <v>0.21</v>
      </c>
      <c r="S84" s="197">
        <v>0.23</v>
      </c>
      <c r="T84" s="197">
        <v>0</v>
      </c>
      <c r="U84" s="197">
        <v>8.2200000000000006</v>
      </c>
      <c r="V84" s="197">
        <v>0.1</v>
      </c>
      <c r="W84" s="197">
        <v>0.33</v>
      </c>
      <c r="X84" s="197">
        <v>0.72</v>
      </c>
      <c r="Y84" s="197">
        <v>0</v>
      </c>
      <c r="Z84" s="197">
        <v>1.53</v>
      </c>
      <c r="AA84" s="197">
        <v>0.63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18.22</v>
      </c>
      <c r="AH84" s="197">
        <v>0</v>
      </c>
      <c r="AI84" s="197">
        <v>8.84</v>
      </c>
      <c r="AJ84" s="197">
        <v>0</v>
      </c>
      <c r="AK84" s="197">
        <v>2.99</v>
      </c>
      <c r="AL84" s="197">
        <v>0</v>
      </c>
      <c r="AM84" s="197">
        <v>0</v>
      </c>
      <c r="AN84" s="197">
        <v>0</v>
      </c>
      <c r="AO84" s="197">
        <v>216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8.5299999999999994</v>
      </c>
      <c r="E85" s="197">
        <v>0</v>
      </c>
      <c r="F85" s="197">
        <v>0</v>
      </c>
      <c r="G85" s="197">
        <v>16.55</v>
      </c>
      <c r="H85" s="197">
        <v>0</v>
      </c>
      <c r="I85" s="197">
        <v>0</v>
      </c>
      <c r="J85" s="197">
        <v>20.04</v>
      </c>
      <c r="K85" s="197">
        <v>5.53</v>
      </c>
      <c r="L85" s="197">
        <v>1.47</v>
      </c>
      <c r="M85" s="197">
        <v>0</v>
      </c>
      <c r="N85" s="197">
        <v>0.5</v>
      </c>
      <c r="O85" s="197">
        <v>1.7</v>
      </c>
      <c r="P85" s="197">
        <v>1.72</v>
      </c>
      <c r="Q85" s="197">
        <v>0.17</v>
      </c>
      <c r="R85" s="197">
        <v>0.21</v>
      </c>
      <c r="S85" s="197">
        <v>0.23</v>
      </c>
      <c r="T85" s="197">
        <v>0</v>
      </c>
      <c r="U85" s="197">
        <v>8.2200000000000006</v>
      </c>
      <c r="V85" s="197">
        <v>0.1</v>
      </c>
      <c r="W85" s="197">
        <v>0.33</v>
      </c>
      <c r="X85" s="197">
        <v>0.72</v>
      </c>
      <c r="Y85" s="197">
        <v>0</v>
      </c>
      <c r="Z85" s="197">
        <v>1.53</v>
      </c>
      <c r="AA85" s="197">
        <v>0.63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18.22</v>
      </c>
      <c r="AH85" s="197">
        <v>0</v>
      </c>
      <c r="AI85" s="197">
        <v>8.84</v>
      </c>
      <c r="AJ85" s="197">
        <v>0</v>
      </c>
      <c r="AK85" s="197">
        <v>2.99</v>
      </c>
      <c r="AL85" s="197">
        <v>0</v>
      </c>
      <c r="AM85" s="197">
        <v>0</v>
      </c>
      <c r="AN85" s="197">
        <v>0</v>
      </c>
      <c r="AO85" s="197">
        <v>216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8.5299999999999994</v>
      </c>
      <c r="E86" s="197">
        <v>0</v>
      </c>
      <c r="F86" s="197">
        <v>0</v>
      </c>
      <c r="G86" s="197">
        <v>16.55</v>
      </c>
      <c r="H86" s="197">
        <v>0</v>
      </c>
      <c r="I86" s="197">
        <v>0</v>
      </c>
      <c r="J86" s="197">
        <v>20.04</v>
      </c>
      <c r="K86" s="197">
        <v>5.53</v>
      </c>
      <c r="L86" s="197">
        <v>1.47</v>
      </c>
      <c r="M86" s="197">
        <v>0</v>
      </c>
      <c r="N86" s="197">
        <v>0.5</v>
      </c>
      <c r="O86" s="197">
        <v>1.7</v>
      </c>
      <c r="P86" s="197">
        <v>1.72</v>
      </c>
      <c r="Q86" s="197">
        <v>0.17</v>
      </c>
      <c r="R86" s="197">
        <v>0.21</v>
      </c>
      <c r="S86" s="197">
        <v>0.23</v>
      </c>
      <c r="T86" s="197">
        <v>0</v>
      </c>
      <c r="U86" s="197">
        <v>8.2200000000000006</v>
      </c>
      <c r="V86" s="197">
        <v>0.1</v>
      </c>
      <c r="W86" s="197">
        <v>0.33</v>
      </c>
      <c r="X86" s="197">
        <v>0.72</v>
      </c>
      <c r="Y86" s="197">
        <v>0</v>
      </c>
      <c r="Z86" s="197">
        <v>1.53</v>
      </c>
      <c r="AA86" s="197">
        <v>0.63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18.22</v>
      </c>
      <c r="AH86" s="197">
        <v>0</v>
      </c>
      <c r="AI86" s="197">
        <v>8.84</v>
      </c>
      <c r="AJ86" s="197">
        <v>0</v>
      </c>
      <c r="AK86" s="197">
        <v>2.99</v>
      </c>
      <c r="AL86" s="197">
        <v>0</v>
      </c>
      <c r="AM86" s="197">
        <v>0</v>
      </c>
      <c r="AN86" s="197">
        <v>0</v>
      </c>
      <c r="AO86" s="197">
        <v>216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8.5299999999999994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20.04</v>
      </c>
      <c r="K87" s="197">
        <v>5.53</v>
      </c>
      <c r="L87" s="197">
        <v>1.47</v>
      </c>
      <c r="M87" s="197">
        <v>0</v>
      </c>
      <c r="N87" s="197">
        <v>0.5</v>
      </c>
      <c r="O87" s="197">
        <v>1.7</v>
      </c>
      <c r="P87" s="197">
        <v>1.72</v>
      </c>
      <c r="Q87" s="197">
        <v>0.17</v>
      </c>
      <c r="R87" s="197">
        <v>0.21</v>
      </c>
      <c r="S87" s="197">
        <v>0.23</v>
      </c>
      <c r="T87" s="197">
        <v>0</v>
      </c>
      <c r="U87" s="197">
        <v>8.2200000000000006</v>
      </c>
      <c r="V87" s="197">
        <v>0.1</v>
      </c>
      <c r="W87" s="197">
        <v>0.33</v>
      </c>
      <c r="X87" s="197">
        <v>0.72</v>
      </c>
      <c r="Y87" s="197">
        <v>0</v>
      </c>
      <c r="Z87" s="197">
        <v>1.53</v>
      </c>
      <c r="AA87" s="197">
        <v>0.63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18.22</v>
      </c>
      <c r="AH87" s="197">
        <v>0</v>
      </c>
      <c r="AI87" s="197">
        <v>8.84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216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8.5299999999999994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20.04</v>
      </c>
      <c r="K88" s="197">
        <v>5.53</v>
      </c>
      <c r="L88" s="197">
        <v>1.47</v>
      </c>
      <c r="M88" s="197">
        <v>0</v>
      </c>
      <c r="N88" s="197">
        <v>0.5</v>
      </c>
      <c r="O88" s="197">
        <v>1.7</v>
      </c>
      <c r="P88" s="197">
        <v>1.72</v>
      </c>
      <c r="Q88" s="197">
        <v>0.17</v>
      </c>
      <c r="R88" s="197">
        <v>0.21</v>
      </c>
      <c r="S88" s="197">
        <v>0.23</v>
      </c>
      <c r="T88" s="197">
        <v>0</v>
      </c>
      <c r="U88" s="197">
        <v>8.2200000000000006</v>
      </c>
      <c r="V88" s="197">
        <v>0.1</v>
      </c>
      <c r="W88" s="197">
        <v>0.33</v>
      </c>
      <c r="X88" s="197">
        <v>0.72</v>
      </c>
      <c r="Y88" s="197">
        <v>0</v>
      </c>
      <c r="Z88" s="197">
        <v>1.53</v>
      </c>
      <c r="AA88" s="197">
        <v>0.63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18.22</v>
      </c>
      <c r="AH88" s="197">
        <v>0</v>
      </c>
      <c r="AI88" s="197">
        <v>8.84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216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8.5299999999999994</v>
      </c>
      <c r="E89" s="197">
        <v>0</v>
      </c>
      <c r="F89" s="197">
        <v>0</v>
      </c>
      <c r="G89" s="197">
        <v>16.55</v>
      </c>
      <c r="H89" s="197">
        <v>0</v>
      </c>
      <c r="I89" s="197">
        <v>0</v>
      </c>
      <c r="J89" s="197">
        <v>20.04</v>
      </c>
      <c r="K89" s="197">
        <v>5.53</v>
      </c>
      <c r="L89" s="197">
        <v>1.47</v>
      </c>
      <c r="M89" s="197">
        <v>0</v>
      </c>
      <c r="N89" s="197">
        <v>0.5</v>
      </c>
      <c r="O89" s="197">
        <v>1.7</v>
      </c>
      <c r="P89" s="197">
        <v>1.72</v>
      </c>
      <c r="Q89" s="197">
        <v>0.17</v>
      </c>
      <c r="R89" s="197">
        <v>0.21</v>
      </c>
      <c r="S89" s="197">
        <v>0.23</v>
      </c>
      <c r="T89" s="197">
        <v>0</v>
      </c>
      <c r="U89" s="197">
        <v>8.2200000000000006</v>
      </c>
      <c r="V89" s="197">
        <v>0.1</v>
      </c>
      <c r="W89" s="197">
        <v>0.33</v>
      </c>
      <c r="X89" s="197">
        <v>0.72</v>
      </c>
      <c r="Y89" s="197">
        <v>0</v>
      </c>
      <c r="Z89" s="197">
        <v>1.53</v>
      </c>
      <c r="AA89" s="197">
        <v>0.63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18.22</v>
      </c>
      <c r="AH89" s="197">
        <v>0</v>
      </c>
      <c r="AI89" s="197">
        <v>8.84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216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8.5299999999999994</v>
      </c>
      <c r="E90" s="197">
        <v>0</v>
      </c>
      <c r="F90" s="197">
        <v>0</v>
      </c>
      <c r="G90" s="197">
        <v>16.55</v>
      </c>
      <c r="H90" s="197">
        <v>0</v>
      </c>
      <c r="I90" s="197">
        <v>0</v>
      </c>
      <c r="J90" s="197">
        <v>20.04</v>
      </c>
      <c r="K90" s="197">
        <v>5.53</v>
      </c>
      <c r="L90" s="197">
        <v>1.47</v>
      </c>
      <c r="M90" s="197">
        <v>0</v>
      </c>
      <c r="N90" s="197">
        <v>0.5</v>
      </c>
      <c r="O90" s="197">
        <v>1.7</v>
      </c>
      <c r="P90" s="197">
        <v>1.72</v>
      </c>
      <c r="Q90" s="197">
        <v>0.17</v>
      </c>
      <c r="R90" s="197">
        <v>0.21</v>
      </c>
      <c r="S90" s="197">
        <v>0.23</v>
      </c>
      <c r="T90" s="197">
        <v>0</v>
      </c>
      <c r="U90" s="197">
        <v>8.2200000000000006</v>
      </c>
      <c r="V90" s="197">
        <v>0.1</v>
      </c>
      <c r="W90" s="197">
        <v>0.33</v>
      </c>
      <c r="X90" s="197">
        <v>0.72</v>
      </c>
      <c r="Y90" s="197">
        <v>0</v>
      </c>
      <c r="Z90" s="197">
        <v>1.53</v>
      </c>
      <c r="AA90" s="197">
        <v>0.63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18.22</v>
      </c>
      <c r="AH90" s="197">
        <v>0</v>
      </c>
      <c r="AI90" s="197">
        <v>8.84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216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8.5299999999999994</v>
      </c>
      <c r="E91" s="197">
        <v>0</v>
      </c>
      <c r="F91" s="197">
        <v>0</v>
      </c>
      <c r="G91" s="197">
        <v>16.55</v>
      </c>
      <c r="H91" s="197">
        <v>0</v>
      </c>
      <c r="I91" s="197">
        <v>0</v>
      </c>
      <c r="J91" s="197">
        <v>20.04</v>
      </c>
      <c r="K91" s="197">
        <v>5.53</v>
      </c>
      <c r="L91" s="197">
        <v>1.47</v>
      </c>
      <c r="M91" s="197">
        <v>0</v>
      </c>
      <c r="N91" s="197">
        <v>0.5</v>
      </c>
      <c r="O91" s="197">
        <v>1.7</v>
      </c>
      <c r="P91" s="197">
        <v>1.72</v>
      </c>
      <c r="Q91" s="197">
        <v>0.17</v>
      </c>
      <c r="R91" s="197">
        <v>0.21</v>
      </c>
      <c r="S91" s="197">
        <v>0.23</v>
      </c>
      <c r="T91" s="197">
        <v>0</v>
      </c>
      <c r="U91" s="197">
        <v>8.2200000000000006</v>
      </c>
      <c r="V91" s="197">
        <v>0.1</v>
      </c>
      <c r="W91" s="197">
        <v>0.33</v>
      </c>
      <c r="X91" s="197">
        <v>0.72</v>
      </c>
      <c r="Y91" s="197">
        <v>0</v>
      </c>
      <c r="Z91" s="197">
        <v>1.53</v>
      </c>
      <c r="AA91" s="197">
        <v>0.63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18.09</v>
      </c>
      <c r="AH91" s="197">
        <v>0</v>
      </c>
      <c r="AI91" s="197">
        <v>8.84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216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8.5299999999999994</v>
      </c>
      <c r="E92" s="197">
        <v>0</v>
      </c>
      <c r="F92" s="197">
        <v>0</v>
      </c>
      <c r="G92" s="197">
        <v>16.55</v>
      </c>
      <c r="H92" s="197">
        <v>0</v>
      </c>
      <c r="I92" s="197">
        <v>0</v>
      </c>
      <c r="J92" s="197">
        <v>20.04</v>
      </c>
      <c r="K92" s="197">
        <v>5.53</v>
      </c>
      <c r="L92" s="197">
        <v>1.47</v>
      </c>
      <c r="M92" s="197">
        <v>0</v>
      </c>
      <c r="N92" s="197">
        <v>0.5</v>
      </c>
      <c r="O92" s="197">
        <v>1.7</v>
      </c>
      <c r="P92" s="197">
        <v>1.72</v>
      </c>
      <c r="Q92" s="197">
        <v>0.17</v>
      </c>
      <c r="R92" s="197">
        <v>0.21</v>
      </c>
      <c r="S92" s="197">
        <v>0.23</v>
      </c>
      <c r="T92" s="197">
        <v>0</v>
      </c>
      <c r="U92" s="197">
        <v>8.2200000000000006</v>
      </c>
      <c r="V92" s="197">
        <v>0.1</v>
      </c>
      <c r="W92" s="197">
        <v>0.33</v>
      </c>
      <c r="X92" s="197">
        <v>0.72</v>
      </c>
      <c r="Y92" s="197">
        <v>0</v>
      </c>
      <c r="Z92" s="197">
        <v>1.53</v>
      </c>
      <c r="AA92" s="197">
        <v>0.63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18.09</v>
      </c>
      <c r="AH92" s="197">
        <v>0</v>
      </c>
      <c r="AI92" s="197">
        <v>8.84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216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8.5299999999999994</v>
      </c>
      <c r="E93" s="197">
        <v>0</v>
      </c>
      <c r="F93" s="197">
        <v>0</v>
      </c>
      <c r="G93" s="197">
        <v>16.55</v>
      </c>
      <c r="H93" s="197">
        <v>0</v>
      </c>
      <c r="I93" s="197">
        <v>0</v>
      </c>
      <c r="J93" s="197">
        <v>20.04</v>
      </c>
      <c r="K93" s="197">
        <v>5.53</v>
      </c>
      <c r="L93" s="197">
        <v>1.47</v>
      </c>
      <c r="M93" s="197">
        <v>0</v>
      </c>
      <c r="N93" s="197">
        <v>0.5</v>
      </c>
      <c r="O93" s="197">
        <v>1.7</v>
      </c>
      <c r="P93" s="197">
        <v>1.72</v>
      </c>
      <c r="Q93" s="197">
        <v>0.17</v>
      </c>
      <c r="R93" s="197">
        <v>0.21</v>
      </c>
      <c r="S93" s="197">
        <v>0.23</v>
      </c>
      <c r="T93" s="197">
        <v>0</v>
      </c>
      <c r="U93" s="197">
        <v>8.2200000000000006</v>
      </c>
      <c r="V93" s="197">
        <v>0.1</v>
      </c>
      <c r="W93" s="197">
        <v>0.33</v>
      </c>
      <c r="X93" s="197">
        <v>0.72</v>
      </c>
      <c r="Y93" s="197">
        <v>0</v>
      </c>
      <c r="Z93" s="197">
        <v>1.53</v>
      </c>
      <c r="AA93" s="197">
        <v>0.63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18.09</v>
      </c>
      <c r="AH93" s="197">
        <v>0</v>
      </c>
      <c r="AI93" s="197">
        <v>8.84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216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8.5299999999999994</v>
      </c>
      <c r="E94" s="197">
        <v>0</v>
      </c>
      <c r="F94" s="197">
        <v>0</v>
      </c>
      <c r="G94" s="197">
        <v>16.55</v>
      </c>
      <c r="H94" s="197">
        <v>0</v>
      </c>
      <c r="I94" s="197">
        <v>0</v>
      </c>
      <c r="J94" s="197">
        <v>20.04</v>
      </c>
      <c r="K94" s="197">
        <v>5.53</v>
      </c>
      <c r="L94" s="197">
        <v>1.47</v>
      </c>
      <c r="M94" s="197">
        <v>0</v>
      </c>
      <c r="N94" s="197">
        <v>0.5</v>
      </c>
      <c r="O94" s="197">
        <v>1.7</v>
      </c>
      <c r="P94" s="197">
        <v>1.72</v>
      </c>
      <c r="Q94" s="197">
        <v>0.17</v>
      </c>
      <c r="R94" s="197">
        <v>0.21</v>
      </c>
      <c r="S94" s="197">
        <v>0.23</v>
      </c>
      <c r="T94" s="197">
        <v>0</v>
      </c>
      <c r="U94" s="197">
        <v>8.2200000000000006</v>
      </c>
      <c r="V94" s="197">
        <v>0.1</v>
      </c>
      <c r="W94" s="197">
        <v>0.33</v>
      </c>
      <c r="X94" s="197">
        <v>0.72</v>
      </c>
      <c r="Y94" s="197">
        <v>0</v>
      </c>
      <c r="Z94" s="197">
        <v>1.53</v>
      </c>
      <c r="AA94" s="197">
        <v>0.63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18.09</v>
      </c>
      <c r="AH94" s="197">
        <v>0</v>
      </c>
      <c r="AI94" s="197">
        <v>8.84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216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8.5299999999999994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20.04</v>
      </c>
      <c r="K95" s="197">
        <v>5.53</v>
      </c>
      <c r="L95" s="197">
        <v>1.47</v>
      </c>
      <c r="M95" s="197">
        <v>0</v>
      </c>
      <c r="N95" s="197">
        <v>0.5</v>
      </c>
      <c r="O95" s="197">
        <v>1.7</v>
      </c>
      <c r="P95" s="197">
        <v>1.72</v>
      </c>
      <c r="Q95" s="197">
        <v>0.17</v>
      </c>
      <c r="R95" s="197">
        <v>0.21</v>
      </c>
      <c r="S95" s="197">
        <v>0.23</v>
      </c>
      <c r="T95" s="197">
        <v>0</v>
      </c>
      <c r="U95" s="197">
        <v>8.2200000000000006</v>
      </c>
      <c r="V95" s="197">
        <v>0.1</v>
      </c>
      <c r="W95" s="197">
        <v>0.33</v>
      </c>
      <c r="X95" s="197">
        <v>0.72</v>
      </c>
      <c r="Y95" s="197">
        <v>0</v>
      </c>
      <c r="Z95" s="197">
        <v>1.53</v>
      </c>
      <c r="AA95" s="197">
        <v>0.63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18.09</v>
      </c>
      <c r="AH95" s="197">
        <v>0</v>
      </c>
      <c r="AI95" s="197">
        <v>8.84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216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8.5299999999999994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20.04</v>
      </c>
      <c r="K96" s="197">
        <v>5.53</v>
      </c>
      <c r="L96" s="197">
        <v>1.47</v>
      </c>
      <c r="M96" s="197">
        <v>0</v>
      </c>
      <c r="N96" s="197">
        <v>0.5</v>
      </c>
      <c r="O96" s="197">
        <v>1.7</v>
      </c>
      <c r="P96" s="197">
        <v>1.72</v>
      </c>
      <c r="Q96" s="197">
        <v>0.17</v>
      </c>
      <c r="R96" s="197">
        <v>0.21</v>
      </c>
      <c r="S96" s="197">
        <v>0.23</v>
      </c>
      <c r="T96" s="197">
        <v>0</v>
      </c>
      <c r="U96" s="197">
        <v>8.2200000000000006</v>
      </c>
      <c r="V96" s="197">
        <v>0.1</v>
      </c>
      <c r="W96" s="197">
        <v>0.33</v>
      </c>
      <c r="X96" s="197">
        <v>0.72</v>
      </c>
      <c r="Y96" s="197">
        <v>0</v>
      </c>
      <c r="Z96" s="197">
        <v>1.53</v>
      </c>
      <c r="AA96" s="197">
        <v>0.63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18.09</v>
      </c>
      <c r="AH96" s="197">
        <v>0</v>
      </c>
      <c r="AI96" s="197">
        <v>8.84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216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8.5299999999999994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20.04</v>
      </c>
      <c r="K97" s="197">
        <v>5.53</v>
      </c>
      <c r="L97" s="197">
        <v>1.47</v>
      </c>
      <c r="M97" s="197">
        <v>0</v>
      </c>
      <c r="N97" s="197">
        <v>0.5</v>
      </c>
      <c r="O97" s="197">
        <v>1.7</v>
      </c>
      <c r="P97" s="197">
        <v>1.72</v>
      </c>
      <c r="Q97" s="197">
        <v>0.17</v>
      </c>
      <c r="R97" s="197">
        <v>0.21</v>
      </c>
      <c r="S97" s="197">
        <v>0.23</v>
      </c>
      <c r="T97" s="197">
        <v>0</v>
      </c>
      <c r="U97" s="197">
        <v>8.2200000000000006</v>
      </c>
      <c r="V97" s="197">
        <v>0.1</v>
      </c>
      <c r="W97" s="197">
        <v>0.33</v>
      </c>
      <c r="X97" s="197">
        <v>0.72</v>
      </c>
      <c r="Y97" s="197">
        <v>0</v>
      </c>
      <c r="Z97" s="197">
        <v>1.53</v>
      </c>
      <c r="AA97" s="197">
        <v>0.63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18.09</v>
      </c>
      <c r="AH97" s="197">
        <v>0</v>
      </c>
      <c r="AI97" s="197">
        <v>8.84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216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8.5299999999999994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20.04</v>
      </c>
      <c r="K98" s="197">
        <v>5.53</v>
      </c>
      <c r="L98" s="197">
        <v>1.47</v>
      </c>
      <c r="M98" s="197">
        <v>0</v>
      </c>
      <c r="N98" s="197">
        <v>0.5</v>
      </c>
      <c r="O98" s="197">
        <v>1.7</v>
      </c>
      <c r="P98" s="197">
        <v>1.72</v>
      </c>
      <c r="Q98" s="197">
        <v>0.17</v>
      </c>
      <c r="R98" s="197">
        <v>0.21</v>
      </c>
      <c r="S98" s="197">
        <v>0.23</v>
      </c>
      <c r="T98" s="197">
        <v>0</v>
      </c>
      <c r="U98" s="197">
        <v>8.2200000000000006</v>
      </c>
      <c r="V98" s="197">
        <v>0.1</v>
      </c>
      <c r="W98" s="197">
        <v>0.33</v>
      </c>
      <c r="X98" s="197">
        <v>0.72</v>
      </c>
      <c r="Y98" s="197">
        <v>0</v>
      </c>
      <c r="Z98" s="197">
        <v>1.53</v>
      </c>
      <c r="AA98" s="197">
        <v>0.63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18.09</v>
      </c>
      <c r="AH98" s="197">
        <v>0</v>
      </c>
      <c r="AI98" s="197">
        <v>8.84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216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0.20092999999999958</v>
      </c>
      <c r="E99">
        <f t="shared" si="0"/>
        <v>0</v>
      </c>
      <c r="F99">
        <f t="shared" si="0"/>
        <v>0</v>
      </c>
      <c r="G99">
        <f t="shared" si="0"/>
        <v>0.39198499999999931</v>
      </c>
      <c r="H99">
        <f t="shared" si="0"/>
        <v>0</v>
      </c>
      <c r="I99">
        <f t="shared" si="0"/>
        <v>0</v>
      </c>
      <c r="J99">
        <f t="shared" si="0"/>
        <v>0.47360999999999942</v>
      </c>
      <c r="K99">
        <f t="shared" si="0"/>
        <v>0.24035749999999959</v>
      </c>
      <c r="L99">
        <f t="shared" si="0"/>
        <v>0.36472500000000035</v>
      </c>
      <c r="M99">
        <f t="shared" si="0"/>
        <v>0</v>
      </c>
      <c r="N99">
        <f t="shared" si="0"/>
        <v>1.2E-2</v>
      </c>
      <c r="O99">
        <f t="shared" si="0"/>
        <v>4.0799999999999975E-2</v>
      </c>
      <c r="P99">
        <f t="shared" si="0"/>
        <v>4.1279999999999976E-2</v>
      </c>
      <c r="Q99">
        <f t="shared" si="0"/>
        <v>2.5855000000000027E-2</v>
      </c>
      <c r="R99">
        <f t="shared" si="0"/>
        <v>6.2400000000000112E-3</v>
      </c>
      <c r="S99">
        <f t="shared" si="0"/>
        <v>3.2417500000000002E-2</v>
      </c>
      <c r="T99">
        <f t="shared" si="0"/>
        <v>0</v>
      </c>
      <c r="U99">
        <f t="shared" si="0"/>
        <v>0.19728000000000043</v>
      </c>
      <c r="V99">
        <f t="shared" si="0"/>
        <v>2.3999999999999955E-3</v>
      </c>
      <c r="W99">
        <f t="shared" si="0"/>
        <v>8.0174999999999812E-3</v>
      </c>
      <c r="X99">
        <f t="shared" si="0"/>
        <v>5.2302499999999905E-2</v>
      </c>
      <c r="Y99">
        <f t="shared" si="0"/>
        <v>0</v>
      </c>
      <c r="Z99">
        <f t="shared" si="0"/>
        <v>3.6720000000000023E-2</v>
      </c>
      <c r="AA99">
        <f t="shared" si="0"/>
        <v>1.5120000000000026E-2</v>
      </c>
      <c r="AB99">
        <f t="shared" si="0"/>
        <v>0</v>
      </c>
      <c r="AC99">
        <f t="shared" si="0"/>
        <v>1.6589999999999969E-2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0.39305999999999985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0.13643500000000011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5.1782325</v>
      </c>
      <c r="AP99">
        <f t="shared" si="0"/>
        <v>1.51875E-2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6.52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6.52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6.52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6.52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6.52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6.46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6.4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6.4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6.4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6.4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6.4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6.4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6.4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6.4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6.4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6.4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6.58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6.58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6.58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6.58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6.58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6.58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6.58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6.58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6.4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6.4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6.4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6.4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6.4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6.4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6.4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6.4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6.4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6.4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6.4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6.4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6.4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6.7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6.7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6.7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6.7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6.7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6.7</v>
      </c>
      <c r="AH53" s="197">
        <v>0</v>
      </c>
      <c r="AI53" s="197">
        <v>3.33</v>
      </c>
      <c r="AJ53" s="197">
        <v>0</v>
      </c>
      <c r="AK53" s="197">
        <v>1.07</v>
      </c>
      <c r="AL53" s="197">
        <v>0</v>
      </c>
      <c r="AM53" s="197">
        <v>0</v>
      </c>
      <c r="AN53" s="197">
        <v>0</v>
      </c>
      <c r="AO53" s="197">
        <v>21.2</v>
      </c>
      <c r="AP53" s="197">
        <v>0.68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6.7</v>
      </c>
      <c r="AH54" s="197">
        <v>0</v>
      </c>
      <c r="AI54" s="197">
        <v>3.33</v>
      </c>
      <c r="AJ54" s="197">
        <v>0</v>
      </c>
      <c r="AK54" s="197">
        <v>1.07</v>
      </c>
      <c r="AL54" s="197">
        <v>0</v>
      </c>
      <c r="AM54" s="197">
        <v>0</v>
      </c>
      <c r="AN54" s="197">
        <v>0</v>
      </c>
      <c r="AO54" s="197">
        <v>21.2</v>
      </c>
      <c r="AP54" s="197">
        <v>0.68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6.7</v>
      </c>
      <c r="AH55" s="197">
        <v>0</v>
      </c>
      <c r="AI55" s="197">
        <v>3.33</v>
      </c>
      <c r="AJ55" s="197">
        <v>0</v>
      </c>
      <c r="AK55" s="197">
        <v>0.93</v>
      </c>
      <c r="AL55" s="197">
        <v>0</v>
      </c>
      <c r="AM55" s="197">
        <v>0</v>
      </c>
      <c r="AN55" s="197">
        <v>0</v>
      </c>
      <c r="AO55" s="197">
        <v>21.2</v>
      </c>
      <c r="AP55" s="197">
        <v>0.68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6.7</v>
      </c>
      <c r="AH56" s="197">
        <v>0</v>
      </c>
      <c r="AI56" s="197">
        <v>3.33</v>
      </c>
      <c r="AJ56" s="197">
        <v>0</v>
      </c>
      <c r="AK56" s="197">
        <v>0.93</v>
      </c>
      <c r="AL56" s="197">
        <v>0</v>
      </c>
      <c r="AM56" s="197">
        <v>0</v>
      </c>
      <c r="AN56" s="197">
        <v>0</v>
      </c>
      <c r="AO56" s="197">
        <v>21.2</v>
      </c>
      <c r="AP56" s="197">
        <v>0.68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7.12</v>
      </c>
      <c r="AH57" s="197">
        <v>0</v>
      </c>
      <c r="AI57" s="197">
        <v>3.33</v>
      </c>
      <c r="AJ57" s="197">
        <v>0</v>
      </c>
      <c r="AK57" s="197">
        <v>0.93</v>
      </c>
      <c r="AL57" s="197">
        <v>0</v>
      </c>
      <c r="AM57" s="197">
        <v>0</v>
      </c>
      <c r="AN57" s="197">
        <v>0</v>
      </c>
      <c r="AO57" s="197">
        <v>21.2</v>
      </c>
      <c r="AP57" s="197">
        <v>0.68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7.12</v>
      </c>
      <c r="AH58" s="197">
        <v>0</v>
      </c>
      <c r="AI58" s="197">
        <v>3.33</v>
      </c>
      <c r="AJ58" s="197">
        <v>0</v>
      </c>
      <c r="AK58" s="197">
        <v>0.93</v>
      </c>
      <c r="AL58" s="197">
        <v>0</v>
      </c>
      <c r="AM58" s="197">
        <v>0</v>
      </c>
      <c r="AN58" s="197">
        <v>0</v>
      </c>
      <c r="AO58" s="197">
        <v>21.2</v>
      </c>
      <c r="AP58" s="197">
        <v>0.68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7.12</v>
      </c>
      <c r="AH59" s="197">
        <v>0</v>
      </c>
      <c r="AI59" s="197">
        <v>3.33</v>
      </c>
      <c r="AJ59" s="197">
        <v>0</v>
      </c>
      <c r="AK59" s="197">
        <v>1.07</v>
      </c>
      <c r="AL59" s="197">
        <v>0</v>
      </c>
      <c r="AM59" s="197">
        <v>0</v>
      </c>
      <c r="AN59" s="197">
        <v>0</v>
      </c>
      <c r="AO59" s="197">
        <v>21.2</v>
      </c>
      <c r="AP59" s="197">
        <v>0.68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7.12</v>
      </c>
      <c r="AH60" s="197">
        <v>0</v>
      </c>
      <c r="AI60" s="197">
        <v>3.33</v>
      </c>
      <c r="AJ60" s="197">
        <v>0</v>
      </c>
      <c r="AK60" s="197">
        <v>1.07</v>
      </c>
      <c r="AL60" s="197">
        <v>0</v>
      </c>
      <c r="AM60" s="197">
        <v>0</v>
      </c>
      <c r="AN60" s="197">
        <v>0</v>
      </c>
      <c r="AO60" s="197">
        <v>21.2</v>
      </c>
      <c r="AP60" s="197">
        <v>0.68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7.12</v>
      </c>
      <c r="AH61" s="197">
        <v>0</v>
      </c>
      <c r="AI61" s="197">
        <v>3.33</v>
      </c>
      <c r="AJ61" s="197">
        <v>0</v>
      </c>
      <c r="AK61" s="197">
        <v>1.07</v>
      </c>
      <c r="AL61" s="197">
        <v>0</v>
      </c>
      <c r="AM61" s="197">
        <v>0</v>
      </c>
      <c r="AN61" s="197">
        <v>0</v>
      </c>
      <c r="AO61" s="197">
        <v>21.2</v>
      </c>
      <c r="AP61" s="197">
        <v>0.68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7.12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7.12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7.12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7.12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7.12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7.12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7.12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7.12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7.12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7.12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8.6999999999999993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8.6999999999999993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8.6999999999999993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8.6999999999999993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21.89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8.6999999999999993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21.89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6.98</v>
      </c>
      <c r="AH77" s="197">
        <v>0</v>
      </c>
      <c r="AI77" s="197">
        <v>3.33</v>
      </c>
      <c r="AJ77" s="197">
        <v>0</v>
      </c>
      <c r="AK77" s="197">
        <v>0.62</v>
      </c>
      <c r="AL77" s="197">
        <v>0</v>
      </c>
      <c r="AM77" s="197">
        <v>0</v>
      </c>
      <c r="AN77" s="197">
        <v>0</v>
      </c>
      <c r="AO77" s="197">
        <v>21.89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6.98</v>
      </c>
      <c r="AH78" s="197">
        <v>0</v>
      </c>
      <c r="AI78" s="197">
        <v>3.33</v>
      </c>
      <c r="AJ78" s="197">
        <v>0</v>
      </c>
      <c r="AK78" s="197">
        <v>0.62</v>
      </c>
      <c r="AL78" s="197">
        <v>0</v>
      </c>
      <c r="AM78" s="197">
        <v>0</v>
      </c>
      <c r="AN78" s="197">
        <v>0</v>
      </c>
      <c r="AO78" s="197">
        <v>21.89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6.98</v>
      </c>
      <c r="AH79" s="197">
        <v>0</v>
      </c>
      <c r="AI79" s="197">
        <v>3.33</v>
      </c>
      <c r="AJ79" s="197">
        <v>0</v>
      </c>
      <c r="AK79" s="197">
        <v>0.64</v>
      </c>
      <c r="AL79" s="197">
        <v>0</v>
      </c>
      <c r="AM79" s="197">
        <v>0</v>
      </c>
      <c r="AN79" s="197">
        <v>0</v>
      </c>
      <c r="AO79" s="197">
        <v>21.89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6.06</v>
      </c>
      <c r="AH80" s="197">
        <v>0</v>
      </c>
      <c r="AI80" s="197">
        <v>3.33</v>
      </c>
      <c r="AJ80" s="197">
        <v>0</v>
      </c>
      <c r="AK80" s="197">
        <v>0.64</v>
      </c>
      <c r="AL80" s="197">
        <v>0</v>
      </c>
      <c r="AM80" s="197">
        <v>0</v>
      </c>
      <c r="AN80" s="197">
        <v>0</v>
      </c>
      <c r="AO80" s="197">
        <v>21.89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6.06</v>
      </c>
      <c r="AH81" s="197">
        <v>0</v>
      </c>
      <c r="AI81" s="197">
        <v>3.33</v>
      </c>
      <c r="AJ81" s="197">
        <v>0</v>
      </c>
      <c r="AK81" s="197">
        <v>0.64</v>
      </c>
      <c r="AL81" s="197">
        <v>0</v>
      </c>
      <c r="AM81" s="197">
        <v>0</v>
      </c>
      <c r="AN81" s="197">
        <v>0</v>
      </c>
      <c r="AO81" s="197">
        <v>21.89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6.06</v>
      </c>
      <c r="AH82" s="197">
        <v>0</v>
      </c>
      <c r="AI82" s="197">
        <v>3.33</v>
      </c>
      <c r="AJ82" s="197">
        <v>0</v>
      </c>
      <c r="AK82" s="197">
        <v>0.64</v>
      </c>
      <c r="AL82" s="197">
        <v>0</v>
      </c>
      <c r="AM82" s="197">
        <v>0</v>
      </c>
      <c r="AN82" s="197">
        <v>0</v>
      </c>
      <c r="AO82" s="197">
        <v>21.89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6.06</v>
      </c>
      <c r="AH83" s="197">
        <v>0</v>
      </c>
      <c r="AI83" s="197">
        <v>3.33</v>
      </c>
      <c r="AJ83" s="197">
        <v>0</v>
      </c>
      <c r="AK83" s="197">
        <v>0.64</v>
      </c>
      <c r="AL83" s="197">
        <v>0</v>
      </c>
      <c r="AM83" s="197">
        <v>0</v>
      </c>
      <c r="AN83" s="197">
        <v>0</v>
      </c>
      <c r="AO83" s="197">
        <v>21.89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6.06</v>
      </c>
      <c r="AH84" s="197">
        <v>0</v>
      </c>
      <c r="AI84" s="197">
        <v>3.33</v>
      </c>
      <c r="AJ84" s="197">
        <v>0</v>
      </c>
      <c r="AK84" s="197">
        <v>0.64</v>
      </c>
      <c r="AL84" s="197">
        <v>0</v>
      </c>
      <c r="AM84" s="197">
        <v>0</v>
      </c>
      <c r="AN84" s="197">
        <v>0</v>
      </c>
      <c r="AO84" s="197">
        <v>21.89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6.06</v>
      </c>
      <c r="AH85" s="197">
        <v>0</v>
      </c>
      <c r="AI85" s="197">
        <v>3.33</v>
      </c>
      <c r="AJ85" s="197">
        <v>0</v>
      </c>
      <c r="AK85" s="197">
        <v>0.64</v>
      </c>
      <c r="AL85" s="197">
        <v>0</v>
      </c>
      <c r="AM85" s="197">
        <v>0</v>
      </c>
      <c r="AN85" s="197">
        <v>0</v>
      </c>
      <c r="AO85" s="197">
        <v>21.89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6.06</v>
      </c>
      <c r="AH86" s="197">
        <v>0</v>
      </c>
      <c r="AI86" s="197">
        <v>3.33</v>
      </c>
      <c r="AJ86" s="197">
        <v>0</v>
      </c>
      <c r="AK86" s="197">
        <v>0.64</v>
      </c>
      <c r="AL86" s="197">
        <v>0</v>
      </c>
      <c r="AM86" s="197">
        <v>0</v>
      </c>
      <c r="AN86" s="197">
        <v>0</v>
      </c>
      <c r="AO86" s="197">
        <v>21.89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6.06</v>
      </c>
      <c r="AH87" s="197">
        <v>0</v>
      </c>
      <c r="AI87" s="197">
        <v>3.33</v>
      </c>
      <c r="AJ87" s="197">
        <v>0</v>
      </c>
      <c r="AK87" s="197">
        <v>0.65</v>
      </c>
      <c r="AL87" s="197">
        <v>0</v>
      </c>
      <c r="AM87" s="197">
        <v>0</v>
      </c>
      <c r="AN87" s="197">
        <v>0</v>
      </c>
      <c r="AO87" s="197">
        <v>21.89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6.06</v>
      </c>
      <c r="AH88" s="197">
        <v>0</v>
      </c>
      <c r="AI88" s="197">
        <v>3.33</v>
      </c>
      <c r="AJ88" s="197">
        <v>0</v>
      </c>
      <c r="AK88" s="197">
        <v>0.65</v>
      </c>
      <c r="AL88" s="197">
        <v>0</v>
      </c>
      <c r="AM88" s="197">
        <v>0</v>
      </c>
      <c r="AN88" s="197">
        <v>0</v>
      </c>
      <c r="AO88" s="197">
        <v>21.89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6.06</v>
      </c>
      <c r="AH89" s="197">
        <v>0</v>
      </c>
      <c r="AI89" s="197">
        <v>3.33</v>
      </c>
      <c r="AJ89" s="197">
        <v>0</v>
      </c>
      <c r="AK89" s="197">
        <v>0.65</v>
      </c>
      <c r="AL89" s="197">
        <v>0</v>
      </c>
      <c r="AM89" s="197">
        <v>0</v>
      </c>
      <c r="AN89" s="197">
        <v>0</v>
      </c>
      <c r="AO89" s="197">
        <v>21.89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6.06</v>
      </c>
      <c r="AH90" s="197">
        <v>0</v>
      </c>
      <c r="AI90" s="197">
        <v>3.33</v>
      </c>
      <c r="AJ90" s="197">
        <v>0</v>
      </c>
      <c r="AK90" s="197">
        <v>0.65</v>
      </c>
      <c r="AL90" s="197">
        <v>0</v>
      </c>
      <c r="AM90" s="197">
        <v>0</v>
      </c>
      <c r="AN90" s="197">
        <v>0</v>
      </c>
      <c r="AO90" s="197">
        <v>21.89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6.82</v>
      </c>
      <c r="AH91" s="197">
        <v>0</v>
      </c>
      <c r="AI91" s="197">
        <v>3.33</v>
      </c>
      <c r="AJ91" s="197">
        <v>0</v>
      </c>
      <c r="AK91" s="197">
        <v>0.65</v>
      </c>
      <c r="AL91" s="197">
        <v>0</v>
      </c>
      <c r="AM91" s="197">
        <v>0</v>
      </c>
      <c r="AN91" s="197">
        <v>0</v>
      </c>
      <c r="AO91" s="197">
        <v>21.89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6.82</v>
      </c>
      <c r="AH92" s="197">
        <v>0</v>
      </c>
      <c r="AI92" s="197">
        <v>3.33</v>
      </c>
      <c r="AJ92" s="197">
        <v>0</v>
      </c>
      <c r="AK92" s="197">
        <v>0.65</v>
      </c>
      <c r="AL92" s="197">
        <v>0</v>
      </c>
      <c r="AM92" s="197">
        <v>0</v>
      </c>
      <c r="AN92" s="197">
        <v>0</v>
      </c>
      <c r="AO92" s="197">
        <v>21.89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6.82</v>
      </c>
      <c r="AH93" s="197">
        <v>0</v>
      </c>
      <c r="AI93" s="197">
        <v>3.33</v>
      </c>
      <c r="AJ93" s="197">
        <v>0</v>
      </c>
      <c r="AK93" s="197">
        <v>0.65</v>
      </c>
      <c r="AL93" s="197">
        <v>0</v>
      </c>
      <c r="AM93" s="197">
        <v>0</v>
      </c>
      <c r="AN93" s="197">
        <v>0</v>
      </c>
      <c r="AO93" s="197">
        <v>21.89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6.82</v>
      </c>
      <c r="AH94" s="197">
        <v>0</v>
      </c>
      <c r="AI94" s="197">
        <v>3.33</v>
      </c>
      <c r="AJ94" s="197">
        <v>0</v>
      </c>
      <c r="AK94" s="197">
        <v>0.65</v>
      </c>
      <c r="AL94" s="197">
        <v>0</v>
      </c>
      <c r="AM94" s="197">
        <v>0</v>
      </c>
      <c r="AN94" s="197">
        <v>0</v>
      </c>
      <c r="AO94" s="197">
        <v>21.89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6.82</v>
      </c>
      <c r="AH95" s="197">
        <v>0</v>
      </c>
      <c r="AI95" s="197">
        <v>3.33</v>
      </c>
      <c r="AJ95" s="197">
        <v>0</v>
      </c>
      <c r="AK95" s="197">
        <v>0.65</v>
      </c>
      <c r="AL95" s="197">
        <v>0</v>
      </c>
      <c r="AM95" s="197">
        <v>0</v>
      </c>
      <c r="AN95" s="197">
        <v>0</v>
      </c>
      <c r="AO95" s="197">
        <v>21.89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6.82</v>
      </c>
      <c r="AH96" s="197">
        <v>0</v>
      </c>
      <c r="AI96" s="197">
        <v>3.33</v>
      </c>
      <c r="AJ96" s="197">
        <v>0</v>
      </c>
      <c r="AK96" s="197">
        <v>0.65</v>
      </c>
      <c r="AL96" s="197">
        <v>0</v>
      </c>
      <c r="AM96" s="197">
        <v>0</v>
      </c>
      <c r="AN96" s="197">
        <v>0</v>
      </c>
      <c r="AO96" s="197">
        <v>21.89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6.82</v>
      </c>
      <c r="AH97" s="197">
        <v>0</v>
      </c>
      <c r="AI97" s="197">
        <v>3.33</v>
      </c>
      <c r="AJ97" s="197">
        <v>0</v>
      </c>
      <c r="AK97" s="197">
        <v>0.65</v>
      </c>
      <c r="AL97" s="197">
        <v>0</v>
      </c>
      <c r="AM97" s="197">
        <v>0</v>
      </c>
      <c r="AN97" s="197">
        <v>0</v>
      </c>
      <c r="AO97" s="197">
        <v>21.89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6.82</v>
      </c>
      <c r="AH98" s="197">
        <v>0</v>
      </c>
      <c r="AI98" s="197">
        <v>3.33</v>
      </c>
      <c r="AJ98" s="197">
        <v>0</v>
      </c>
      <c r="AK98" s="197">
        <v>0.65</v>
      </c>
      <c r="AL98" s="197">
        <v>0</v>
      </c>
      <c r="AM98" s="197">
        <v>0</v>
      </c>
      <c r="AN98" s="197">
        <v>0</v>
      </c>
      <c r="AO98" s="197">
        <v>21.89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0.16108999999999998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1.9457500000000041E-2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0.52830750000000104</v>
      </c>
      <c r="AP99">
        <f t="shared" si="0"/>
        <v>1.5299999999999999E-3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40.673999999999999</v>
      </c>
      <c r="C3" s="102">
        <f>'IDT-1 Calculation'!DG3</f>
        <v>-75</v>
      </c>
      <c r="D3" s="102">
        <f>'IDT-1 Calculation'!DH3</f>
        <v>0</v>
      </c>
      <c r="E3" s="102">
        <f>'IDT-1 Calculation'!DI3</f>
        <v>0</v>
      </c>
      <c r="F3" s="102">
        <f>'IDT-1 Calculation'!DJ3</f>
        <v>34.326000000000001</v>
      </c>
      <c r="G3" s="103">
        <f>SUM(B3:F3)</f>
        <v>0</v>
      </c>
    </row>
    <row r="4" spans="1:7">
      <c r="A4" s="98" t="s">
        <v>46</v>
      </c>
      <c r="B4" s="94">
        <f>'IDT-1 Calculation'!DF4</f>
        <v>54.314999999999998</v>
      </c>
      <c r="C4" s="94">
        <f>'IDT-1 Calculation'!DG4</f>
        <v>-85</v>
      </c>
      <c r="D4" s="94">
        <f>'IDT-1 Calculation'!DH4</f>
        <v>0</v>
      </c>
      <c r="E4" s="94">
        <f>'IDT-1 Calculation'!DI4</f>
        <v>0</v>
      </c>
      <c r="F4" s="94">
        <f>'IDT-1 Calculation'!DJ4</f>
        <v>30.684999999999999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82.731999999999999</v>
      </c>
      <c r="C5" s="94">
        <f>'IDT-1 Calculation'!DG5</f>
        <v>-100</v>
      </c>
      <c r="D5" s="94">
        <f>'IDT-1 Calculation'!DH5</f>
        <v>0</v>
      </c>
      <c r="E5" s="94">
        <f>'IDT-1 Calculation'!DI5</f>
        <v>0</v>
      </c>
      <c r="F5" s="94">
        <f>'IDT-1 Calculation'!DJ5</f>
        <v>17.268000000000001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126.309</v>
      </c>
      <c r="C6" s="94">
        <f>'IDT-1 Calculation'!DG6</f>
        <v>-125</v>
      </c>
      <c r="D6" s="94">
        <f>'IDT-1 Calculation'!DH6</f>
        <v>0</v>
      </c>
      <c r="E6" s="94">
        <f>'IDT-1 Calculation'!DI6</f>
        <v>0</v>
      </c>
      <c r="F6" s="94">
        <f>'IDT-1 Calculation'!DJ6</f>
        <v>-1.3089999999999999</v>
      </c>
      <c r="G6" s="99">
        <f t="shared" si="0"/>
        <v>-2.4424906541753444E-15</v>
      </c>
    </row>
    <row r="7" spans="1:7">
      <c r="A7" s="98" t="s">
        <v>49</v>
      </c>
      <c r="B7" s="94">
        <f>'IDT-1 Calculation'!DF7</f>
        <v>143.63900000000001</v>
      </c>
      <c r="C7" s="94">
        <f>'IDT-1 Calculation'!DG7</f>
        <v>-130</v>
      </c>
      <c r="D7" s="94">
        <f>'IDT-1 Calculation'!DH7</f>
        <v>0</v>
      </c>
      <c r="E7" s="94">
        <f>'IDT-1 Calculation'!DI7</f>
        <v>0</v>
      </c>
      <c r="F7" s="94">
        <f>'IDT-1 Calculation'!DJ7</f>
        <v>-13.638999999999999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203.899</v>
      </c>
      <c r="C8" s="94">
        <f>'IDT-1 Calculation'!DG8</f>
        <v>-155</v>
      </c>
      <c r="D8" s="94">
        <f>'IDT-1 Calculation'!DH8</f>
        <v>0</v>
      </c>
      <c r="E8" s="94">
        <f>'IDT-1 Calculation'!DI8</f>
        <v>0</v>
      </c>
      <c r="F8" s="94">
        <f>'IDT-1 Calculation'!DJ8</f>
        <v>-48.899000000000001</v>
      </c>
      <c r="G8" s="99">
        <f t="shared" si="0"/>
        <v>0</v>
      </c>
    </row>
    <row r="9" spans="1:7">
      <c r="A9" s="98" t="s">
        <v>51</v>
      </c>
      <c r="B9" s="94">
        <f>'IDT-1 Calculation'!DF9</f>
        <v>231</v>
      </c>
      <c r="C9" s="94">
        <f>'IDT-1 Calculation'!DG9</f>
        <v>-168.46600000000001</v>
      </c>
      <c r="D9" s="94">
        <f>'IDT-1 Calculation'!DH9</f>
        <v>0</v>
      </c>
      <c r="E9" s="94">
        <f>'IDT-1 Calculation'!DI9</f>
        <v>0</v>
      </c>
      <c r="F9" s="94">
        <f>'IDT-1 Calculation'!DJ9</f>
        <v>-62.533999999999999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218</v>
      </c>
      <c r="C10" s="94">
        <f>'IDT-1 Calculation'!DG10</f>
        <v>-153.85</v>
      </c>
      <c r="D10" s="94">
        <f>'IDT-1 Calculation'!DH10</f>
        <v>0</v>
      </c>
      <c r="E10" s="94">
        <f>'IDT-1 Calculation'!DI10</f>
        <v>0</v>
      </c>
      <c r="F10" s="94">
        <f>'IDT-1 Calculation'!DJ10</f>
        <v>-64.150000000000006</v>
      </c>
      <c r="G10" s="99">
        <f t="shared" si="0"/>
        <v>0</v>
      </c>
    </row>
    <row r="11" spans="1:7">
      <c r="A11" s="98" t="s">
        <v>53</v>
      </c>
      <c r="B11" s="94">
        <f>'IDT-1 Calculation'!DF11</f>
        <v>190</v>
      </c>
      <c r="C11" s="94">
        <f>'IDT-1 Calculation'!DG11</f>
        <v>-109.143</v>
      </c>
      <c r="D11" s="94">
        <f>'IDT-1 Calculation'!DH11</f>
        <v>0</v>
      </c>
      <c r="E11" s="94">
        <f>'IDT-1 Calculation'!DI11</f>
        <v>0</v>
      </c>
      <c r="F11" s="94">
        <f>'IDT-1 Calculation'!DJ11</f>
        <v>-80.856999999999999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176</v>
      </c>
      <c r="C12" s="94">
        <f>'IDT-1 Calculation'!DG12</f>
        <v>-81.903000000000006</v>
      </c>
      <c r="D12" s="94">
        <f>'IDT-1 Calculation'!DH12</f>
        <v>0</v>
      </c>
      <c r="E12" s="94">
        <f>'IDT-1 Calculation'!DI12</f>
        <v>0</v>
      </c>
      <c r="F12" s="94">
        <f>'IDT-1 Calculation'!DJ12</f>
        <v>-94.096999999999994</v>
      </c>
      <c r="G12" s="99">
        <f t="shared" si="0"/>
        <v>0</v>
      </c>
    </row>
    <row r="13" spans="1:7">
      <c r="A13" s="98" t="s">
        <v>55</v>
      </c>
      <c r="B13" s="94">
        <f>'IDT-1 Calculation'!DF13</f>
        <v>159</v>
      </c>
      <c r="C13" s="94">
        <f>'IDT-1 Calculation'!DG13</f>
        <v>-70.241</v>
      </c>
      <c r="D13" s="94">
        <f>'IDT-1 Calculation'!DH13</f>
        <v>0</v>
      </c>
      <c r="E13" s="94">
        <f>'IDT-1 Calculation'!DI13</f>
        <v>0</v>
      </c>
      <c r="F13" s="94">
        <f>'IDT-1 Calculation'!DJ13</f>
        <v>-88.759</v>
      </c>
      <c r="G13" s="99">
        <f t="shared" si="0"/>
        <v>0</v>
      </c>
    </row>
    <row r="14" spans="1:7">
      <c r="A14" s="98" t="s">
        <v>56</v>
      </c>
      <c r="B14" s="94">
        <f>'IDT-1 Calculation'!DF14</f>
        <v>143</v>
      </c>
      <c r="C14" s="94">
        <f>'IDT-1 Calculation'!DG14</f>
        <v>-60.540999999999997</v>
      </c>
      <c r="D14" s="94">
        <f>'IDT-1 Calculation'!DH14</f>
        <v>0</v>
      </c>
      <c r="E14" s="94">
        <f>'IDT-1 Calculation'!DI14</f>
        <v>0</v>
      </c>
      <c r="F14" s="94">
        <f>'IDT-1 Calculation'!DJ14</f>
        <v>-82.459000000000003</v>
      </c>
      <c r="G14" s="99">
        <f t="shared" si="0"/>
        <v>0</v>
      </c>
    </row>
    <row r="15" spans="1:7">
      <c r="A15" s="98" t="s">
        <v>57</v>
      </c>
      <c r="B15" s="94">
        <f>'IDT-1 Calculation'!DF15</f>
        <v>128</v>
      </c>
      <c r="C15" s="94">
        <f>'IDT-1 Calculation'!DG15</f>
        <v>-54.19</v>
      </c>
      <c r="D15" s="94">
        <f>'IDT-1 Calculation'!DH15</f>
        <v>0</v>
      </c>
      <c r="E15" s="94">
        <f>'IDT-1 Calculation'!DI15</f>
        <v>0</v>
      </c>
      <c r="F15" s="94">
        <f>'IDT-1 Calculation'!DJ15</f>
        <v>-73.81</v>
      </c>
      <c r="G15" s="99">
        <f t="shared" si="0"/>
        <v>0</v>
      </c>
    </row>
    <row r="16" spans="1:7">
      <c r="A16" s="98" t="s">
        <v>58</v>
      </c>
      <c r="B16" s="94">
        <f>'IDT-1 Calculation'!DF16</f>
        <v>113</v>
      </c>
      <c r="C16" s="94">
        <f>'IDT-1 Calculation'!DG16</f>
        <v>-47.84</v>
      </c>
      <c r="D16" s="94">
        <f>'IDT-1 Calculation'!DH16</f>
        <v>0</v>
      </c>
      <c r="E16" s="94">
        <f>'IDT-1 Calculation'!DI16</f>
        <v>0</v>
      </c>
      <c r="F16" s="94">
        <f>'IDT-1 Calculation'!DJ16</f>
        <v>-65.16</v>
      </c>
      <c r="G16" s="99">
        <f t="shared" si="0"/>
        <v>0</v>
      </c>
    </row>
    <row r="17" spans="1:7">
      <c r="A17" s="98" t="s">
        <v>59</v>
      </c>
      <c r="B17" s="94">
        <f>'IDT-1 Calculation'!DF17</f>
        <v>57</v>
      </c>
      <c r="C17" s="94">
        <f>'IDT-1 Calculation'!DG17</f>
        <v>-57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19</v>
      </c>
      <c r="C18" s="94">
        <f>'IDT-1 Calculation'!DG18</f>
        <v>-19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18</v>
      </c>
      <c r="C19" s="94">
        <f>'IDT-1 Calculation'!DG19</f>
        <v>-18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14</v>
      </c>
      <c r="C20" s="94">
        <f>'IDT-1 Calculation'!DG20</f>
        <v>-14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14</v>
      </c>
      <c r="C21" s="94">
        <f>'IDT-1 Calculation'!DG21</f>
        <v>-14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30</v>
      </c>
      <c r="C22" s="94">
        <f>'IDT-1 Calculation'!DG22</f>
        <v>-30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45</v>
      </c>
      <c r="C23" s="94">
        <f>'IDT-1 Calculation'!DG23</f>
        <v>-19.050999999999998</v>
      </c>
      <c r="D23" s="94">
        <f>'IDT-1 Calculation'!DH23</f>
        <v>0</v>
      </c>
      <c r="E23" s="94">
        <f>'IDT-1 Calculation'!DI23</f>
        <v>0</v>
      </c>
      <c r="F23" s="94">
        <f>'IDT-1 Calculation'!DJ23</f>
        <v>-25.949000000000002</v>
      </c>
      <c r="G23" s="99">
        <f t="shared" si="0"/>
        <v>0</v>
      </c>
    </row>
    <row r="24" spans="1:7">
      <c r="A24" s="98" t="s">
        <v>66</v>
      </c>
      <c r="B24" s="94">
        <f>'IDT-1 Calculation'!DF24</f>
        <v>63</v>
      </c>
      <c r="C24" s="94">
        <f>'IDT-1 Calculation'!DG24</f>
        <v>-26.672000000000001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-36.328000000000003</v>
      </c>
      <c r="G24" s="99">
        <f t="shared" si="0"/>
        <v>0</v>
      </c>
    </row>
    <row r="25" spans="1:7">
      <c r="A25" s="98" t="s">
        <v>67</v>
      </c>
      <c r="B25" s="94">
        <f>'IDT-1 Calculation'!DF25</f>
        <v>55</v>
      </c>
      <c r="C25" s="94">
        <f>'IDT-1 Calculation'!DG25</f>
        <v>-23.285</v>
      </c>
      <c r="D25" s="94">
        <f>'IDT-1 Calculation'!DH25</f>
        <v>0</v>
      </c>
      <c r="E25" s="94">
        <f>'IDT-1 Calculation'!DI25</f>
        <v>0</v>
      </c>
      <c r="F25" s="94">
        <f>'IDT-1 Calculation'!DJ25</f>
        <v>-31.715</v>
      </c>
      <c r="G25" s="99">
        <f t="shared" si="0"/>
        <v>0</v>
      </c>
    </row>
    <row r="26" spans="1:7">
      <c r="A26" s="98" t="s">
        <v>68</v>
      </c>
      <c r="B26" s="94">
        <f>'IDT-1 Calculation'!DF26</f>
        <v>58</v>
      </c>
      <c r="C26" s="94">
        <f>'IDT-1 Calculation'!DG26</f>
        <v>-24.555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-33.445</v>
      </c>
      <c r="G26" s="99">
        <f t="shared" si="0"/>
        <v>0</v>
      </c>
    </row>
    <row r="27" spans="1:7">
      <c r="A27" s="98" t="s">
        <v>69</v>
      </c>
      <c r="B27" s="94">
        <f>'IDT-1 Calculation'!DF27</f>
        <v>93</v>
      </c>
      <c r="C27" s="94">
        <f>'IDT-1 Calculation'!DG27</f>
        <v>-39.372999999999998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-53.627000000000002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37</v>
      </c>
      <c r="C28" s="94">
        <f>'IDT-1 Calculation'!DG28</f>
        <v>-15.664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-21.335999999999999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41</v>
      </c>
      <c r="C29" s="94">
        <f>'IDT-1 Calculation'!DG29</f>
        <v>-17.358000000000001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-23.641999999999999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-7.3869999999999996</v>
      </c>
      <c r="D60" s="94">
        <f>'IDT-1 Calculation'!DH60</f>
        <v>0</v>
      </c>
      <c r="E60" s="94">
        <f>'IDT-1 Calculation'!DI60</f>
        <v>0</v>
      </c>
      <c r="F60" s="94">
        <f>'IDT-1 Calculation'!DJ60</f>
        <v>7.3869999999999996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-36.540999999999997</v>
      </c>
      <c r="D61" s="94">
        <f>'IDT-1 Calculation'!DH61</f>
        <v>0</v>
      </c>
      <c r="E61" s="94">
        <f>'IDT-1 Calculation'!DI61</f>
        <v>0</v>
      </c>
      <c r="F61" s="94">
        <f>'IDT-1 Calculation'!DJ61</f>
        <v>36.540999999999997</v>
      </c>
      <c r="G61" s="99">
        <f t="shared" si="0"/>
        <v>0</v>
      </c>
    </row>
    <row r="62" spans="1:7">
      <c r="A62" s="98" t="s">
        <v>104</v>
      </c>
      <c r="B62" s="94">
        <f>'IDT-1 Calculation'!DF62</f>
        <v>15</v>
      </c>
      <c r="C62" s="94">
        <f>'IDT-1 Calculation'!DG62</f>
        <v>-34</v>
      </c>
      <c r="D62" s="94">
        <f>'IDT-1 Calculation'!DH62</f>
        <v>0</v>
      </c>
      <c r="E62" s="94">
        <f>'IDT-1 Calculation'!DI62</f>
        <v>0</v>
      </c>
      <c r="F62" s="94">
        <f>'IDT-1 Calculation'!DJ62</f>
        <v>19</v>
      </c>
      <c r="G62" s="99">
        <f t="shared" si="0"/>
        <v>0</v>
      </c>
    </row>
    <row r="63" spans="1:7">
      <c r="A63" s="98" t="s">
        <v>105</v>
      </c>
      <c r="B63" s="94">
        <f>'IDT-1 Calculation'!DF63</f>
        <v>56.944000000000003</v>
      </c>
      <c r="C63" s="94">
        <f>'IDT-1 Calculation'!DG63</f>
        <v>-105</v>
      </c>
      <c r="D63" s="94">
        <f>'IDT-1 Calculation'!DH63</f>
        <v>0</v>
      </c>
      <c r="E63" s="94">
        <f>'IDT-1 Calculation'!DI63</f>
        <v>0</v>
      </c>
      <c r="F63" s="94">
        <f>'IDT-1 Calculation'!DJ63</f>
        <v>48.055999999999997</v>
      </c>
      <c r="G63" s="99">
        <f t="shared" si="0"/>
        <v>0</v>
      </c>
    </row>
    <row r="64" spans="1:7">
      <c r="A64" s="98" t="s">
        <v>106</v>
      </c>
      <c r="B64" s="94">
        <f>'IDT-1 Calculation'!DF64</f>
        <v>48.808999999999997</v>
      </c>
      <c r="C64" s="94">
        <f>'IDT-1 Calculation'!DG64</f>
        <v>-90</v>
      </c>
      <c r="D64" s="94">
        <f>'IDT-1 Calculation'!DH64</f>
        <v>0</v>
      </c>
      <c r="E64" s="94">
        <f>'IDT-1 Calculation'!DI64</f>
        <v>0</v>
      </c>
      <c r="F64" s="94">
        <f>'IDT-1 Calculation'!DJ64</f>
        <v>41.191000000000003</v>
      </c>
      <c r="G64" s="99">
        <f t="shared" si="0"/>
        <v>0</v>
      </c>
    </row>
    <row r="65" spans="1:7">
      <c r="A65" s="98" t="s">
        <v>107</v>
      </c>
      <c r="B65" s="94">
        <f>'IDT-1 Calculation'!DF65</f>
        <v>40.673999999999999</v>
      </c>
      <c r="C65" s="94">
        <f>'IDT-1 Calculation'!DG65</f>
        <v>-75</v>
      </c>
      <c r="D65" s="94">
        <f>'IDT-1 Calculation'!DH65</f>
        <v>0</v>
      </c>
      <c r="E65" s="94">
        <f>'IDT-1 Calculation'!DI65</f>
        <v>0</v>
      </c>
      <c r="F65" s="94">
        <f>'IDT-1 Calculation'!DJ65</f>
        <v>34.326000000000001</v>
      </c>
      <c r="G65" s="99">
        <f t="shared" si="0"/>
        <v>0</v>
      </c>
    </row>
    <row r="66" spans="1:7">
      <c r="A66" s="98" t="s">
        <v>108</v>
      </c>
      <c r="B66" s="94">
        <f>'IDT-1 Calculation'!DF66</f>
        <v>32.54</v>
      </c>
      <c r="C66" s="94">
        <f>'IDT-1 Calculation'!DG66</f>
        <v>-60</v>
      </c>
      <c r="D66" s="94">
        <f>'IDT-1 Calculation'!DH66</f>
        <v>0</v>
      </c>
      <c r="E66" s="94">
        <f>'IDT-1 Calculation'!DI66</f>
        <v>0</v>
      </c>
      <c r="F66" s="94">
        <f>'IDT-1 Calculation'!DJ66</f>
        <v>27.46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35.250999999999998</v>
      </c>
      <c r="C83" s="94">
        <f>'IDT-1 Calculation'!DG83</f>
        <v>-65</v>
      </c>
      <c r="D83" s="94">
        <f>'IDT-1 Calculation'!DH83</f>
        <v>0</v>
      </c>
      <c r="E83" s="94">
        <f>'IDT-1 Calculation'!DI83</f>
        <v>0</v>
      </c>
      <c r="F83" s="94">
        <f>'IDT-1 Calculation'!DJ83</f>
        <v>29.748999999999999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13.558</v>
      </c>
      <c r="C84" s="94">
        <f>'IDT-1 Calculation'!DG84</f>
        <v>-25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11.442</v>
      </c>
      <c r="G84" s="99">
        <f t="shared" si="1"/>
        <v>0</v>
      </c>
    </row>
    <row r="85" spans="1:7">
      <c r="A85" s="98" t="s">
        <v>127</v>
      </c>
      <c r="B85" s="94">
        <f>'IDT-1 Calculation'!DF85</f>
        <v>33.527000000000001</v>
      </c>
      <c r="C85" s="94">
        <f>'IDT-1 Calculation'!DG85</f>
        <v>-30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-3.5270000000000001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15</v>
      </c>
      <c r="C86" s="94">
        <f>'IDT-1 Calculation'!DG86</f>
        <v>-15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51.78</v>
      </c>
      <c r="C87" s="94">
        <f>'IDT-1 Calculation'!DG87</f>
        <v>-30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-21.78</v>
      </c>
      <c r="G87" s="99">
        <f t="shared" si="1"/>
        <v>0</v>
      </c>
    </row>
    <row r="88" spans="1:7">
      <c r="A88" s="98" t="s">
        <v>130</v>
      </c>
      <c r="B88" s="94">
        <f>'IDT-1 Calculation'!DF88</f>
        <v>72.510000000000005</v>
      </c>
      <c r="C88" s="94">
        <f>'IDT-1 Calculation'!DG88</f>
        <v>-45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-27.51</v>
      </c>
      <c r="G88" s="99">
        <f t="shared" si="1"/>
        <v>0</v>
      </c>
    </row>
    <row r="89" spans="1:7">
      <c r="A89" s="98" t="s">
        <v>131</v>
      </c>
      <c r="B89" s="94">
        <f>'IDT-1 Calculation'!DF89</f>
        <v>45.68</v>
      </c>
      <c r="C89" s="94">
        <f>'IDT-1 Calculation'!DG89</f>
        <v>-35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-10.68</v>
      </c>
      <c r="G89" s="99">
        <f t="shared" si="1"/>
        <v>0</v>
      </c>
    </row>
    <row r="90" spans="1:7">
      <c r="A90" s="98" t="s">
        <v>132</v>
      </c>
      <c r="B90" s="94">
        <f>'IDT-1 Calculation'!DF90</f>
        <v>66.754000000000005</v>
      </c>
      <c r="C90" s="94">
        <f>'IDT-1 Calculation'!DG90</f>
        <v>-45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-21.754000000000001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84.856999999999999</v>
      </c>
      <c r="C91" s="94">
        <f>'IDT-1 Calculation'!DG91</f>
        <v>-70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-14.856999999999999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66.042000000000002</v>
      </c>
      <c r="C92" s="94">
        <f>'IDT-1 Calculation'!DG92</f>
        <v>-65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-1.042</v>
      </c>
      <c r="G92" s="99">
        <f t="shared" si="1"/>
        <v>0</v>
      </c>
    </row>
    <row r="93" spans="1:7">
      <c r="A93" s="98" t="s">
        <v>135</v>
      </c>
      <c r="B93" s="94">
        <f>'IDT-1 Calculation'!DF93</f>
        <v>46.872</v>
      </c>
      <c r="C93" s="94">
        <f>'IDT-1 Calculation'!DG93</f>
        <v>-60</v>
      </c>
      <c r="D93" s="94">
        <f>'IDT-1 Calculation'!DH93</f>
        <v>0</v>
      </c>
      <c r="E93" s="94">
        <f>'IDT-1 Calculation'!DI93</f>
        <v>0</v>
      </c>
      <c r="F93" s="94">
        <f>'IDT-1 Calculation'!DJ93</f>
        <v>13.128</v>
      </c>
      <c r="G93" s="99">
        <f t="shared" si="1"/>
        <v>0</v>
      </c>
    </row>
    <row r="94" spans="1:7">
      <c r="A94" s="98" t="s">
        <v>136</v>
      </c>
      <c r="B94" s="94">
        <f>'IDT-1 Calculation'!DF94</f>
        <v>18.981000000000002</v>
      </c>
      <c r="C94" s="94">
        <f>'IDT-1 Calculation'!DG94</f>
        <v>-35</v>
      </c>
      <c r="D94" s="94">
        <f>'IDT-1 Calculation'!DH94</f>
        <v>0</v>
      </c>
      <c r="E94" s="94">
        <f>'IDT-1 Calculation'!DI94</f>
        <v>0</v>
      </c>
      <c r="F94" s="94">
        <f>'IDT-1 Calculation'!DJ94</f>
        <v>16.018999999999998</v>
      </c>
      <c r="G94" s="99">
        <f t="shared" si="1"/>
        <v>0</v>
      </c>
    </row>
    <row r="95" spans="1:7">
      <c r="A95" s="98" t="s">
        <v>137</v>
      </c>
      <c r="B95" s="94">
        <f>'IDT-1 Calculation'!DF95</f>
        <v>8.1349999999999998</v>
      </c>
      <c r="C95" s="94">
        <f>'IDT-1 Calculation'!DG95</f>
        <v>-15</v>
      </c>
      <c r="D95" s="94">
        <f>'IDT-1 Calculation'!DH95</f>
        <v>0</v>
      </c>
      <c r="E95" s="94">
        <f>'IDT-1 Calculation'!DI95</f>
        <v>0</v>
      </c>
      <c r="F95" s="94">
        <f>'IDT-1 Calculation'!DJ95</f>
        <v>6.8650000000000002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5.423</v>
      </c>
      <c r="C98" s="107">
        <f>'IDT-1 Calculation'!DG98</f>
        <v>-10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4.577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0.82797625000000019</v>
      </c>
      <c r="C99" s="110">
        <f>SUM(C3:C98)/4000</f>
        <v>-0.67176499999999995</v>
      </c>
      <c r="D99" s="110">
        <f>SUM(D3:D98)/4000</f>
        <v>0</v>
      </c>
      <c r="E99" s="110">
        <f>SUM(E3:E98)/4000</f>
        <v>0</v>
      </c>
      <c r="F99" s="110">
        <f>SUM(F3:F98)/4000</f>
        <v>-0.15621124999999994</v>
      </c>
      <c r="G99" s="111">
        <f t="shared" si="1"/>
        <v>3.0531133177191805E-16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32.299999999999997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32.299999999999997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32.299999999999997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32.299999999999997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32.299999999999997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31.7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31.7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31.7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31.7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31.7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31.7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31.7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31.7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31.7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31.7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31.7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32.61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32.61</v>
      </c>
      <c r="AH21" s="197">
        <v>0</v>
      </c>
      <c r="AI21" s="197">
        <v>16.52</v>
      </c>
      <c r="AJ21" s="197">
        <v>0</v>
      </c>
      <c r="AK21" s="197">
        <v>4.1100000000000003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32.61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32.61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32.61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32.61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32.61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32.61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31.7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31.7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31.7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31.7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31.7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31.7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31.7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31.7</v>
      </c>
      <c r="AH35" s="197">
        <v>0</v>
      </c>
      <c r="AI35" s="197">
        <v>16.52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31.7</v>
      </c>
      <c r="AH36" s="197">
        <v>0</v>
      </c>
      <c r="AI36" s="197">
        <v>16.52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31.7</v>
      </c>
      <c r="AH37" s="197">
        <v>0</v>
      </c>
      <c r="AI37" s="197">
        <v>16.52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31.7</v>
      </c>
      <c r="AH38" s="197">
        <v>0</v>
      </c>
      <c r="AI38" s="197">
        <v>16.52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31.7</v>
      </c>
      <c r="AH39" s="197">
        <v>0</v>
      </c>
      <c r="AI39" s="197">
        <v>16.52</v>
      </c>
      <c r="AJ39" s="197">
        <v>0</v>
      </c>
      <c r="AK39" s="197">
        <v>4.1100000000000003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31.7</v>
      </c>
      <c r="AH40" s="197">
        <v>0</v>
      </c>
      <c r="AI40" s="197">
        <v>16.52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31.7</v>
      </c>
      <c r="AH41" s="197">
        <v>0</v>
      </c>
      <c r="AI41" s="197">
        <v>16.52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31.7</v>
      </c>
      <c r="AH42" s="197">
        <v>0</v>
      </c>
      <c r="AI42" s="197">
        <v>16.52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33.21</v>
      </c>
      <c r="AH43" s="197">
        <v>0</v>
      </c>
      <c r="AI43" s="197">
        <v>16.52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33.21</v>
      </c>
      <c r="AH44" s="197">
        <v>0</v>
      </c>
      <c r="AI44" s="197">
        <v>16.52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33.21</v>
      </c>
      <c r="AH45" s="197">
        <v>0</v>
      </c>
      <c r="AI45" s="197">
        <v>16.52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33.21</v>
      </c>
      <c r="AH46" s="197">
        <v>0</v>
      </c>
      <c r="AI46" s="197">
        <v>16.52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33.21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33.21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33.21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33.21</v>
      </c>
      <c r="AH50" s="197">
        <v>0</v>
      </c>
      <c r="AI50" s="197">
        <v>16.52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33.21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33.21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33.21</v>
      </c>
      <c r="AH53" s="197">
        <v>0</v>
      </c>
      <c r="AI53" s="197">
        <v>16.52</v>
      </c>
      <c r="AJ53" s="197">
        <v>0</v>
      </c>
      <c r="AK53" s="197">
        <v>5.24</v>
      </c>
      <c r="AL53" s="197">
        <v>0</v>
      </c>
      <c r="AM53" s="197">
        <v>0</v>
      </c>
      <c r="AN53" s="197">
        <v>0</v>
      </c>
      <c r="AO53" s="197">
        <v>84.82</v>
      </c>
      <c r="AP53" s="197">
        <v>2.74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33.21</v>
      </c>
      <c r="AH54" s="197">
        <v>0</v>
      </c>
      <c r="AI54" s="197">
        <v>16.52</v>
      </c>
      <c r="AJ54" s="197">
        <v>0</v>
      </c>
      <c r="AK54" s="197">
        <v>5.24</v>
      </c>
      <c r="AL54" s="197">
        <v>0</v>
      </c>
      <c r="AM54" s="197">
        <v>0</v>
      </c>
      <c r="AN54" s="197">
        <v>0</v>
      </c>
      <c r="AO54" s="197">
        <v>84.82</v>
      </c>
      <c r="AP54" s="197">
        <v>2.74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33.21</v>
      </c>
      <c r="AH55" s="197">
        <v>0</v>
      </c>
      <c r="AI55" s="197">
        <v>16.52</v>
      </c>
      <c r="AJ55" s="197">
        <v>0</v>
      </c>
      <c r="AK55" s="197">
        <v>4.71</v>
      </c>
      <c r="AL55" s="197">
        <v>0</v>
      </c>
      <c r="AM55" s="197">
        <v>0</v>
      </c>
      <c r="AN55" s="197">
        <v>0</v>
      </c>
      <c r="AO55" s="197">
        <v>84.82</v>
      </c>
      <c r="AP55" s="197">
        <v>2.74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33.21</v>
      </c>
      <c r="AH56" s="197">
        <v>0</v>
      </c>
      <c r="AI56" s="197">
        <v>16.52</v>
      </c>
      <c r="AJ56" s="197">
        <v>0</v>
      </c>
      <c r="AK56" s="197">
        <v>4.71</v>
      </c>
      <c r="AL56" s="197">
        <v>0</v>
      </c>
      <c r="AM56" s="197">
        <v>0</v>
      </c>
      <c r="AN56" s="197">
        <v>0</v>
      </c>
      <c r="AO56" s="197">
        <v>84.82</v>
      </c>
      <c r="AP56" s="197">
        <v>2.74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35.270000000000003</v>
      </c>
      <c r="AH57" s="197">
        <v>0</v>
      </c>
      <c r="AI57" s="197">
        <v>16.52</v>
      </c>
      <c r="AJ57" s="197">
        <v>0</v>
      </c>
      <c r="AK57" s="197">
        <v>4.71</v>
      </c>
      <c r="AL57" s="197">
        <v>0</v>
      </c>
      <c r="AM57" s="197">
        <v>0</v>
      </c>
      <c r="AN57" s="197">
        <v>0</v>
      </c>
      <c r="AO57" s="197">
        <v>84.82</v>
      </c>
      <c r="AP57" s="197">
        <v>2.74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35.270000000000003</v>
      </c>
      <c r="AH58" s="197">
        <v>0</v>
      </c>
      <c r="AI58" s="197">
        <v>16.52</v>
      </c>
      <c r="AJ58" s="197">
        <v>0</v>
      </c>
      <c r="AK58" s="197">
        <v>4.71</v>
      </c>
      <c r="AL58" s="197">
        <v>0</v>
      </c>
      <c r="AM58" s="197">
        <v>0</v>
      </c>
      <c r="AN58" s="197">
        <v>0</v>
      </c>
      <c r="AO58" s="197">
        <v>84.82</v>
      </c>
      <c r="AP58" s="197">
        <v>2.74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35.270000000000003</v>
      </c>
      <c r="AH59" s="197">
        <v>0</v>
      </c>
      <c r="AI59" s="197">
        <v>16.52</v>
      </c>
      <c r="AJ59" s="197">
        <v>0</v>
      </c>
      <c r="AK59" s="197">
        <v>5.24</v>
      </c>
      <c r="AL59" s="197">
        <v>0</v>
      </c>
      <c r="AM59" s="197">
        <v>0</v>
      </c>
      <c r="AN59" s="197">
        <v>0</v>
      </c>
      <c r="AO59" s="197">
        <v>84.82</v>
      </c>
      <c r="AP59" s="197">
        <v>2.74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35.270000000000003</v>
      </c>
      <c r="AH60" s="197">
        <v>0</v>
      </c>
      <c r="AI60" s="197">
        <v>16.52</v>
      </c>
      <c r="AJ60" s="197">
        <v>0</v>
      </c>
      <c r="AK60" s="197">
        <v>5.24</v>
      </c>
      <c r="AL60" s="197">
        <v>0</v>
      </c>
      <c r="AM60" s="197">
        <v>0</v>
      </c>
      <c r="AN60" s="197">
        <v>0</v>
      </c>
      <c r="AO60" s="197">
        <v>84.82</v>
      </c>
      <c r="AP60" s="197">
        <v>2.74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35.270000000000003</v>
      </c>
      <c r="AH61" s="197">
        <v>0</v>
      </c>
      <c r="AI61" s="197">
        <v>16.52</v>
      </c>
      <c r="AJ61" s="197">
        <v>0</v>
      </c>
      <c r="AK61" s="197">
        <v>5.24</v>
      </c>
      <c r="AL61" s="197">
        <v>0</v>
      </c>
      <c r="AM61" s="197">
        <v>0</v>
      </c>
      <c r="AN61" s="197">
        <v>0</v>
      </c>
      <c r="AO61" s="197">
        <v>84.82</v>
      </c>
      <c r="AP61" s="197">
        <v>2.74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35.270000000000003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35.270000000000003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35.270000000000003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35.270000000000003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35.270000000000003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35.270000000000003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35.270000000000003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35.270000000000003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35.270000000000003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35.270000000000003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0.45</v>
      </c>
      <c r="AD72" s="197">
        <v>1.49</v>
      </c>
      <c r="AE72" s="197">
        <v>0</v>
      </c>
      <c r="AF72" s="197">
        <v>0</v>
      </c>
      <c r="AG72" s="197">
        <v>42.81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0.5</v>
      </c>
      <c r="AD73" s="197">
        <v>1.49</v>
      </c>
      <c r="AE73" s="197">
        <v>0</v>
      </c>
      <c r="AF73" s="197">
        <v>0</v>
      </c>
      <c r="AG73" s="197">
        <v>42.81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0.5</v>
      </c>
      <c r="AD74" s="197">
        <v>1.49</v>
      </c>
      <c r="AE74" s="197">
        <v>0</v>
      </c>
      <c r="AF74" s="197">
        <v>0</v>
      </c>
      <c r="AG74" s="197">
        <v>42.81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0.5</v>
      </c>
      <c r="AD75" s="197">
        <v>1.49</v>
      </c>
      <c r="AE75" s="197">
        <v>0</v>
      </c>
      <c r="AF75" s="197">
        <v>0</v>
      </c>
      <c r="AG75" s="197">
        <v>42.81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87.55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0.5</v>
      </c>
      <c r="AD76" s="197">
        <v>1.49</v>
      </c>
      <c r="AE76" s="197">
        <v>0</v>
      </c>
      <c r="AF76" s="197">
        <v>0</v>
      </c>
      <c r="AG76" s="197">
        <v>42.81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87.55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0.5</v>
      </c>
      <c r="AD77" s="197">
        <v>1.49</v>
      </c>
      <c r="AE77" s="197">
        <v>0</v>
      </c>
      <c r="AF77" s="197">
        <v>0</v>
      </c>
      <c r="AG77" s="197">
        <v>43.26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87.55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0.5</v>
      </c>
      <c r="AD78" s="197">
        <v>1.49</v>
      </c>
      <c r="AE78" s="197">
        <v>0</v>
      </c>
      <c r="AF78" s="197">
        <v>0</v>
      </c>
      <c r="AG78" s="197">
        <v>43.26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87.55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0.5</v>
      </c>
      <c r="AD79" s="197">
        <v>1.49</v>
      </c>
      <c r="AE79" s="197">
        <v>0</v>
      </c>
      <c r="AF79" s="197">
        <v>0</v>
      </c>
      <c r="AG79" s="197">
        <v>43.26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87.55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35.81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87.55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35.81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87.55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35.81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87.55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0.41</v>
      </c>
      <c r="AD83" s="197">
        <v>1.49</v>
      </c>
      <c r="AE83" s="197">
        <v>0</v>
      </c>
      <c r="AF83" s="197">
        <v>0</v>
      </c>
      <c r="AG83" s="197">
        <v>39.58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87.55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34.06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87.55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34.06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87.55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34.06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87.55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34.06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87.55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34.06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87.55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34.06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87.55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34.06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87.55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33.81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87.55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33.81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87.55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33.81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87.55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33.81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87.55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33.81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87.55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33.81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87.55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33.81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87.55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33.81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87.55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1.09E-3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0.81807750000000012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0.10575250000000018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2.1133575000000016</v>
      </c>
      <c r="AP99">
        <f t="shared" si="0"/>
        <v>6.1650000000000012E-3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10.31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24.21</v>
      </c>
      <c r="K3" s="197">
        <v>0.32</v>
      </c>
      <c r="L3" s="197">
        <v>112.93</v>
      </c>
      <c r="M3" s="197">
        <v>0.64</v>
      </c>
      <c r="N3" s="197">
        <v>0.6</v>
      </c>
      <c r="O3" s="197">
        <v>0</v>
      </c>
      <c r="P3" s="197">
        <v>1.07</v>
      </c>
      <c r="Q3" s="197">
        <v>0.21</v>
      </c>
      <c r="R3" s="197">
        <v>0.44</v>
      </c>
      <c r="S3" s="197">
        <v>0.27</v>
      </c>
      <c r="T3" s="197">
        <v>0</v>
      </c>
      <c r="U3" s="197">
        <v>1.81</v>
      </c>
      <c r="V3" s="197">
        <v>0.12</v>
      </c>
      <c r="W3" s="197">
        <v>0.87</v>
      </c>
      <c r="X3" s="197">
        <v>12.69</v>
      </c>
      <c r="Y3" s="197">
        <v>0</v>
      </c>
      <c r="Z3" s="197">
        <v>1.68</v>
      </c>
      <c r="AA3" s="197">
        <v>0.76</v>
      </c>
      <c r="AB3" s="197">
        <v>0</v>
      </c>
      <c r="AC3" s="197">
        <v>1.25</v>
      </c>
      <c r="AD3" s="197">
        <v>8.9</v>
      </c>
      <c r="AE3" s="197">
        <v>0</v>
      </c>
      <c r="AF3" s="197">
        <v>0</v>
      </c>
      <c r="AG3" s="197">
        <v>20.74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10.31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24.21</v>
      </c>
      <c r="K4" s="197">
        <v>0.32</v>
      </c>
      <c r="L4" s="197">
        <v>36.74</v>
      </c>
      <c r="M4" s="197">
        <v>0.64</v>
      </c>
      <c r="N4" s="197">
        <v>0.6</v>
      </c>
      <c r="O4" s="197">
        <v>0</v>
      </c>
      <c r="P4" s="197">
        <v>1.07</v>
      </c>
      <c r="Q4" s="197">
        <v>0.21</v>
      </c>
      <c r="R4" s="197">
        <v>0.44</v>
      </c>
      <c r="S4" s="197">
        <v>0.27</v>
      </c>
      <c r="T4" s="197">
        <v>0</v>
      </c>
      <c r="U4" s="197">
        <v>1.81</v>
      </c>
      <c r="V4" s="197">
        <v>0.12</v>
      </c>
      <c r="W4" s="197">
        <v>0.4</v>
      </c>
      <c r="X4" s="197">
        <v>14.3</v>
      </c>
      <c r="Y4" s="197">
        <v>0</v>
      </c>
      <c r="Z4" s="197">
        <v>1.68</v>
      </c>
      <c r="AA4" s="197">
        <v>0.76</v>
      </c>
      <c r="AB4" s="197">
        <v>0</v>
      </c>
      <c r="AC4" s="197">
        <v>1.25</v>
      </c>
      <c r="AD4" s="197">
        <v>8.9</v>
      </c>
      <c r="AE4" s="197">
        <v>0</v>
      </c>
      <c r="AF4" s="197">
        <v>0</v>
      </c>
      <c r="AG4" s="197">
        <v>20.74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10.31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24.21</v>
      </c>
      <c r="K5" s="197">
        <v>0.32</v>
      </c>
      <c r="L5" s="197">
        <v>13.03</v>
      </c>
      <c r="M5" s="197">
        <v>0.64</v>
      </c>
      <c r="N5" s="197">
        <v>0.6</v>
      </c>
      <c r="O5" s="197">
        <v>0</v>
      </c>
      <c r="P5" s="197">
        <v>1.07</v>
      </c>
      <c r="Q5" s="197">
        <v>0.21</v>
      </c>
      <c r="R5" s="197">
        <v>0.44</v>
      </c>
      <c r="S5" s="197">
        <v>0.27</v>
      </c>
      <c r="T5" s="197">
        <v>0</v>
      </c>
      <c r="U5" s="197">
        <v>1.81</v>
      </c>
      <c r="V5" s="197">
        <v>0.12</v>
      </c>
      <c r="W5" s="197">
        <v>0.4</v>
      </c>
      <c r="X5" s="197">
        <v>16.100000000000001</v>
      </c>
      <c r="Y5" s="197">
        <v>0</v>
      </c>
      <c r="Z5" s="197">
        <v>1.68</v>
      </c>
      <c r="AA5" s="197">
        <v>0.76</v>
      </c>
      <c r="AB5" s="197">
        <v>0</v>
      </c>
      <c r="AC5" s="197">
        <v>1.25</v>
      </c>
      <c r="AD5" s="197">
        <v>8.9</v>
      </c>
      <c r="AE5" s="197">
        <v>0</v>
      </c>
      <c r="AF5" s="197">
        <v>0</v>
      </c>
      <c r="AG5" s="197">
        <v>20.74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10.31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24.21</v>
      </c>
      <c r="K6" s="197">
        <v>0.32</v>
      </c>
      <c r="L6" s="197">
        <v>13.03</v>
      </c>
      <c r="M6" s="197">
        <v>0.64</v>
      </c>
      <c r="N6" s="197">
        <v>0.6</v>
      </c>
      <c r="O6" s="197">
        <v>0</v>
      </c>
      <c r="P6" s="197">
        <v>1.07</v>
      </c>
      <c r="Q6" s="197">
        <v>0.21</v>
      </c>
      <c r="R6" s="197">
        <v>0.44</v>
      </c>
      <c r="S6" s="197">
        <v>0.27</v>
      </c>
      <c r="T6" s="197">
        <v>0</v>
      </c>
      <c r="U6" s="197">
        <v>1.81</v>
      </c>
      <c r="V6" s="197">
        <v>0.12</v>
      </c>
      <c r="W6" s="197">
        <v>0.4</v>
      </c>
      <c r="X6" s="197">
        <v>16.100000000000001</v>
      </c>
      <c r="Y6" s="197">
        <v>0</v>
      </c>
      <c r="Z6" s="197">
        <v>1.68</v>
      </c>
      <c r="AA6" s="197">
        <v>0.76</v>
      </c>
      <c r="AB6" s="197">
        <v>0</v>
      </c>
      <c r="AC6" s="197">
        <v>1.25</v>
      </c>
      <c r="AD6" s="197">
        <v>8.9</v>
      </c>
      <c r="AE6" s="197">
        <v>0</v>
      </c>
      <c r="AF6" s="197">
        <v>0</v>
      </c>
      <c r="AG6" s="197">
        <v>20.74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10.31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24.21</v>
      </c>
      <c r="K7" s="197">
        <v>0.32</v>
      </c>
      <c r="L7" s="197">
        <v>13.03</v>
      </c>
      <c r="M7" s="197">
        <v>0.64</v>
      </c>
      <c r="N7" s="197">
        <v>0.6</v>
      </c>
      <c r="O7" s="197">
        <v>0</v>
      </c>
      <c r="P7" s="197">
        <v>1.07</v>
      </c>
      <c r="Q7" s="197">
        <v>0.21</v>
      </c>
      <c r="R7" s="197">
        <v>0.44</v>
      </c>
      <c r="S7" s="197">
        <v>0.27</v>
      </c>
      <c r="T7" s="197">
        <v>0</v>
      </c>
      <c r="U7" s="197">
        <v>1.81</v>
      </c>
      <c r="V7" s="197">
        <v>0.12</v>
      </c>
      <c r="W7" s="197">
        <v>0.4</v>
      </c>
      <c r="X7" s="197">
        <v>16.100000000000001</v>
      </c>
      <c r="Y7" s="197">
        <v>0</v>
      </c>
      <c r="Z7" s="197">
        <v>1.68</v>
      </c>
      <c r="AA7" s="197">
        <v>0.76</v>
      </c>
      <c r="AB7" s="197">
        <v>0</v>
      </c>
      <c r="AC7" s="197">
        <v>1.25</v>
      </c>
      <c r="AD7" s="197">
        <v>8.9</v>
      </c>
      <c r="AE7" s="197">
        <v>0</v>
      </c>
      <c r="AF7" s="197">
        <v>0</v>
      </c>
      <c r="AG7" s="197">
        <v>20.74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10.31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24.21</v>
      </c>
      <c r="K8" s="197">
        <v>0.32</v>
      </c>
      <c r="L8" s="197">
        <v>13.03</v>
      </c>
      <c r="M8" s="197">
        <v>0.64</v>
      </c>
      <c r="N8" s="197">
        <v>0.6</v>
      </c>
      <c r="O8" s="197">
        <v>0</v>
      </c>
      <c r="P8" s="197">
        <v>1.07</v>
      </c>
      <c r="Q8" s="197">
        <v>0.21</v>
      </c>
      <c r="R8" s="197">
        <v>0.44</v>
      </c>
      <c r="S8" s="197">
        <v>0.27</v>
      </c>
      <c r="T8" s="197">
        <v>0</v>
      </c>
      <c r="U8" s="197">
        <v>1.81</v>
      </c>
      <c r="V8" s="197">
        <v>0.12</v>
      </c>
      <c r="W8" s="197">
        <v>0.4</v>
      </c>
      <c r="X8" s="197">
        <v>16.100000000000001</v>
      </c>
      <c r="Y8" s="197">
        <v>0</v>
      </c>
      <c r="Z8" s="197">
        <v>1.68</v>
      </c>
      <c r="AA8" s="197">
        <v>0.76</v>
      </c>
      <c r="AB8" s="197">
        <v>0</v>
      </c>
      <c r="AC8" s="197">
        <v>1.25</v>
      </c>
      <c r="AD8" s="197">
        <v>8.9</v>
      </c>
      <c r="AE8" s="197">
        <v>0</v>
      </c>
      <c r="AF8" s="197">
        <v>0</v>
      </c>
      <c r="AG8" s="197">
        <v>20.55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10.31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24.21</v>
      </c>
      <c r="K9" s="197">
        <v>0.32</v>
      </c>
      <c r="L9" s="197">
        <v>13.03</v>
      </c>
      <c r="M9" s="197">
        <v>0.64</v>
      </c>
      <c r="N9" s="197">
        <v>0.6</v>
      </c>
      <c r="O9" s="197">
        <v>0</v>
      </c>
      <c r="P9" s="197">
        <v>1.07</v>
      </c>
      <c r="Q9" s="197">
        <v>0.21</v>
      </c>
      <c r="R9" s="197">
        <v>0.44</v>
      </c>
      <c r="S9" s="197">
        <v>0.27</v>
      </c>
      <c r="T9" s="197">
        <v>0</v>
      </c>
      <c r="U9" s="197">
        <v>1.81</v>
      </c>
      <c r="V9" s="197">
        <v>0.12</v>
      </c>
      <c r="W9" s="197">
        <v>0.4</v>
      </c>
      <c r="X9" s="197">
        <v>16.100000000000001</v>
      </c>
      <c r="Y9" s="197">
        <v>0</v>
      </c>
      <c r="Z9" s="197">
        <v>1.68</v>
      </c>
      <c r="AA9" s="197">
        <v>0.76</v>
      </c>
      <c r="AB9" s="197">
        <v>0</v>
      </c>
      <c r="AC9" s="197">
        <v>1.25</v>
      </c>
      <c r="AD9" s="197">
        <v>8.9</v>
      </c>
      <c r="AE9" s="197">
        <v>0</v>
      </c>
      <c r="AF9" s="197">
        <v>0</v>
      </c>
      <c r="AG9" s="197">
        <v>20.350000000000001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10.31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24.21</v>
      </c>
      <c r="K10" s="197">
        <v>0.32</v>
      </c>
      <c r="L10" s="197">
        <v>196.81</v>
      </c>
      <c r="M10" s="197">
        <v>0.64</v>
      </c>
      <c r="N10" s="197">
        <v>0.6</v>
      </c>
      <c r="O10" s="197">
        <v>0</v>
      </c>
      <c r="P10" s="197">
        <v>1.07</v>
      </c>
      <c r="Q10" s="197">
        <v>0.21</v>
      </c>
      <c r="R10" s="197">
        <v>0.44</v>
      </c>
      <c r="S10" s="197">
        <v>0.27</v>
      </c>
      <c r="T10" s="197">
        <v>0</v>
      </c>
      <c r="U10" s="197">
        <v>1.81</v>
      </c>
      <c r="V10" s="197">
        <v>0.12</v>
      </c>
      <c r="W10" s="197">
        <v>0.4</v>
      </c>
      <c r="X10" s="197">
        <v>16.100000000000001</v>
      </c>
      <c r="Y10" s="197">
        <v>0</v>
      </c>
      <c r="Z10" s="197">
        <v>1.68</v>
      </c>
      <c r="AA10" s="197">
        <v>0.76</v>
      </c>
      <c r="AB10" s="197">
        <v>0</v>
      </c>
      <c r="AC10" s="197">
        <v>1.25</v>
      </c>
      <c r="AD10" s="197">
        <v>8.9</v>
      </c>
      <c r="AE10" s="197">
        <v>0</v>
      </c>
      <c r="AF10" s="197">
        <v>0</v>
      </c>
      <c r="AG10" s="197">
        <v>20.350000000000001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10.31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24.21</v>
      </c>
      <c r="K11" s="197">
        <v>0.32</v>
      </c>
      <c r="L11" s="197">
        <v>196.81</v>
      </c>
      <c r="M11" s="197">
        <v>0.64</v>
      </c>
      <c r="N11" s="197">
        <v>0.6</v>
      </c>
      <c r="O11" s="197">
        <v>0</v>
      </c>
      <c r="P11" s="197">
        <v>1.07</v>
      </c>
      <c r="Q11" s="197">
        <v>0.21</v>
      </c>
      <c r="R11" s="197">
        <v>0.44</v>
      </c>
      <c r="S11" s="197">
        <v>0.27</v>
      </c>
      <c r="T11" s="197">
        <v>0</v>
      </c>
      <c r="U11" s="197">
        <v>1.81</v>
      </c>
      <c r="V11" s="197">
        <v>0.12</v>
      </c>
      <c r="W11" s="197">
        <v>0.4</v>
      </c>
      <c r="X11" s="197">
        <v>16.100000000000001</v>
      </c>
      <c r="Y11" s="197">
        <v>0</v>
      </c>
      <c r="Z11" s="197">
        <v>1.68</v>
      </c>
      <c r="AA11" s="197">
        <v>0.76</v>
      </c>
      <c r="AB11" s="197">
        <v>0</v>
      </c>
      <c r="AC11" s="197">
        <v>1.25</v>
      </c>
      <c r="AD11" s="197">
        <v>8.9</v>
      </c>
      <c r="AE11" s="197">
        <v>0</v>
      </c>
      <c r="AF11" s="197">
        <v>0</v>
      </c>
      <c r="AG11" s="197">
        <v>20.350000000000001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10.31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24.21</v>
      </c>
      <c r="K12" s="197">
        <v>0.32</v>
      </c>
      <c r="L12" s="197">
        <v>196.81</v>
      </c>
      <c r="M12" s="197">
        <v>0.64</v>
      </c>
      <c r="N12" s="197">
        <v>0.6</v>
      </c>
      <c r="O12" s="197">
        <v>0</v>
      </c>
      <c r="P12" s="197">
        <v>1.07</v>
      </c>
      <c r="Q12" s="197">
        <v>0.21</v>
      </c>
      <c r="R12" s="197">
        <v>0.44</v>
      </c>
      <c r="S12" s="197">
        <v>0.27</v>
      </c>
      <c r="T12" s="197">
        <v>0</v>
      </c>
      <c r="U12" s="197">
        <v>1.81</v>
      </c>
      <c r="V12" s="197">
        <v>0.12</v>
      </c>
      <c r="W12" s="197">
        <v>0.4</v>
      </c>
      <c r="X12" s="197">
        <v>16.100000000000001</v>
      </c>
      <c r="Y12" s="197">
        <v>0</v>
      </c>
      <c r="Z12" s="197">
        <v>1.68</v>
      </c>
      <c r="AA12" s="197">
        <v>0.76</v>
      </c>
      <c r="AB12" s="197">
        <v>0</v>
      </c>
      <c r="AC12" s="197">
        <v>1.25</v>
      </c>
      <c r="AD12" s="197">
        <v>8.9</v>
      </c>
      <c r="AE12" s="197">
        <v>0</v>
      </c>
      <c r="AF12" s="197">
        <v>0</v>
      </c>
      <c r="AG12" s="197">
        <v>20.350000000000001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10.31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24.21</v>
      </c>
      <c r="K13" s="197">
        <v>0.32</v>
      </c>
      <c r="L13" s="197">
        <v>196.81</v>
      </c>
      <c r="M13" s="197">
        <v>0.64</v>
      </c>
      <c r="N13" s="197">
        <v>0.6</v>
      </c>
      <c r="O13" s="197">
        <v>0</v>
      </c>
      <c r="P13" s="197">
        <v>1.07</v>
      </c>
      <c r="Q13" s="197">
        <v>0.21</v>
      </c>
      <c r="R13" s="197">
        <v>0.44</v>
      </c>
      <c r="S13" s="197">
        <v>0.27</v>
      </c>
      <c r="T13" s="197">
        <v>0</v>
      </c>
      <c r="U13" s="197">
        <v>1.81</v>
      </c>
      <c r="V13" s="197">
        <v>0.12</v>
      </c>
      <c r="W13" s="197">
        <v>0.4</v>
      </c>
      <c r="X13" s="197">
        <v>16.100000000000001</v>
      </c>
      <c r="Y13" s="197">
        <v>0</v>
      </c>
      <c r="Z13" s="197">
        <v>1.68</v>
      </c>
      <c r="AA13" s="197">
        <v>0.76</v>
      </c>
      <c r="AB13" s="197">
        <v>0</v>
      </c>
      <c r="AC13" s="197">
        <v>1.25</v>
      </c>
      <c r="AD13" s="197">
        <v>8.9</v>
      </c>
      <c r="AE13" s="197">
        <v>0</v>
      </c>
      <c r="AF13" s="197">
        <v>0</v>
      </c>
      <c r="AG13" s="197">
        <v>20.350000000000001</v>
      </c>
      <c r="AH13" s="197">
        <v>0</v>
      </c>
      <c r="AI13" s="197">
        <v>10.6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10.31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24.21</v>
      </c>
      <c r="K14" s="197">
        <v>0.32</v>
      </c>
      <c r="L14" s="197">
        <v>196.81</v>
      </c>
      <c r="M14" s="197">
        <v>0.64</v>
      </c>
      <c r="N14" s="197">
        <v>0.6</v>
      </c>
      <c r="O14" s="197">
        <v>0</v>
      </c>
      <c r="P14" s="197">
        <v>1.07</v>
      </c>
      <c r="Q14" s="197">
        <v>0.21</v>
      </c>
      <c r="R14" s="197">
        <v>0.44</v>
      </c>
      <c r="S14" s="197">
        <v>0.27</v>
      </c>
      <c r="T14" s="197">
        <v>0</v>
      </c>
      <c r="U14" s="197">
        <v>1.81</v>
      </c>
      <c r="V14" s="197">
        <v>0.12</v>
      </c>
      <c r="W14" s="197">
        <v>0.4</v>
      </c>
      <c r="X14" s="197">
        <v>16.100000000000001</v>
      </c>
      <c r="Y14" s="197">
        <v>0</v>
      </c>
      <c r="Z14" s="197">
        <v>1.68</v>
      </c>
      <c r="AA14" s="197">
        <v>0.76</v>
      </c>
      <c r="AB14" s="197">
        <v>0</v>
      </c>
      <c r="AC14" s="197">
        <v>1.25</v>
      </c>
      <c r="AD14" s="197">
        <v>8.9</v>
      </c>
      <c r="AE14" s="197">
        <v>0</v>
      </c>
      <c r="AF14" s="197">
        <v>0</v>
      </c>
      <c r="AG14" s="197">
        <v>20.350000000000001</v>
      </c>
      <c r="AH14" s="197">
        <v>0</v>
      </c>
      <c r="AI14" s="197">
        <v>10.6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10.31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24.21</v>
      </c>
      <c r="K15" s="197">
        <v>0.32</v>
      </c>
      <c r="L15" s="197">
        <v>196.8</v>
      </c>
      <c r="M15" s="197">
        <v>0.64</v>
      </c>
      <c r="N15" s="197">
        <v>0.6</v>
      </c>
      <c r="O15" s="197">
        <v>0</v>
      </c>
      <c r="P15" s="197">
        <v>1.07</v>
      </c>
      <c r="Q15" s="197">
        <v>0.21</v>
      </c>
      <c r="R15" s="197">
        <v>0.44</v>
      </c>
      <c r="S15" s="197">
        <v>0.27</v>
      </c>
      <c r="T15" s="197">
        <v>0</v>
      </c>
      <c r="U15" s="197">
        <v>1.81</v>
      </c>
      <c r="V15" s="197">
        <v>0.12</v>
      </c>
      <c r="W15" s="197">
        <v>0.4</v>
      </c>
      <c r="X15" s="197">
        <v>16.100000000000001</v>
      </c>
      <c r="Y15" s="197">
        <v>0</v>
      </c>
      <c r="Z15" s="197">
        <v>1.68</v>
      </c>
      <c r="AA15" s="197">
        <v>0.76</v>
      </c>
      <c r="AB15" s="197">
        <v>0</v>
      </c>
      <c r="AC15" s="197">
        <v>0.94</v>
      </c>
      <c r="AD15" s="197">
        <v>8.9</v>
      </c>
      <c r="AE15" s="197">
        <v>0</v>
      </c>
      <c r="AF15" s="197">
        <v>0</v>
      </c>
      <c r="AG15" s="197">
        <v>20.350000000000001</v>
      </c>
      <c r="AH15" s="197">
        <v>0</v>
      </c>
      <c r="AI15" s="197">
        <v>10.6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10.31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24.21</v>
      </c>
      <c r="K16" s="197">
        <v>0.32</v>
      </c>
      <c r="L16" s="197">
        <v>196.8</v>
      </c>
      <c r="M16" s="197">
        <v>0.64</v>
      </c>
      <c r="N16" s="197">
        <v>0.6</v>
      </c>
      <c r="O16" s="197">
        <v>0</v>
      </c>
      <c r="P16" s="197">
        <v>1.07</v>
      </c>
      <c r="Q16" s="197">
        <v>0.21</v>
      </c>
      <c r="R16" s="197">
        <v>0.44</v>
      </c>
      <c r="S16" s="197">
        <v>0.27</v>
      </c>
      <c r="T16" s="197">
        <v>0</v>
      </c>
      <c r="U16" s="197">
        <v>1.81</v>
      </c>
      <c r="V16" s="197">
        <v>0.12</v>
      </c>
      <c r="W16" s="197">
        <v>0.4</v>
      </c>
      <c r="X16" s="197">
        <v>16.100000000000001</v>
      </c>
      <c r="Y16" s="197">
        <v>0</v>
      </c>
      <c r="Z16" s="197">
        <v>1.68</v>
      </c>
      <c r="AA16" s="197">
        <v>0.76</v>
      </c>
      <c r="AB16" s="197">
        <v>0</v>
      </c>
      <c r="AC16" s="197">
        <v>0.94</v>
      </c>
      <c r="AD16" s="197">
        <v>8.9</v>
      </c>
      <c r="AE16" s="197">
        <v>0</v>
      </c>
      <c r="AF16" s="197">
        <v>0</v>
      </c>
      <c r="AG16" s="197">
        <v>20.350000000000001</v>
      </c>
      <c r="AH16" s="197">
        <v>0</v>
      </c>
      <c r="AI16" s="197">
        <v>10.6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10.31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24.21</v>
      </c>
      <c r="K17" s="197">
        <v>0.32</v>
      </c>
      <c r="L17" s="197">
        <v>259.61</v>
      </c>
      <c r="M17" s="197">
        <v>0.64</v>
      </c>
      <c r="N17" s="197">
        <v>0.6</v>
      </c>
      <c r="O17" s="197">
        <v>0</v>
      </c>
      <c r="P17" s="197">
        <v>1.07</v>
      </c>
      <c r="Q17" s="197">
        <v>6.13</v>
      </c>
      <c r="R17" s="197">
        <v>0.44</v>
      </c>
      <c r="S17" s="197">
        <v>8.1</v>
      </c>
      <c r="T17" s="197">
        <v>0</v>
      </c>
      <c r="U17" s="197">
        <v>1.81</v>
      </c>
      <c r="V17" s="197">
        <v>0.12</v>
      </c>
      <c r="W17" s="197">
        <v>0.4</v>
      </c>
      <c r="X17" s="197">
        <v>16.100000000000001</v>
      </c>
      <c r="Y17" s="197">
        <v>0</v>
      </c>
      <c r="Z17" s="197">
        <v>1.68</v>
      </c>
      <c r="AA17" s="197">
        <v>0.76</v>
      </c>
      <c r="AB17" s="197">
        <v>0</v>
      </c>
      <c r="AC17" s="197">
        <v>0.94</v>
      </c>
      <c r="AD17" s="197">
        <v>8.9</v>
      </c>
      <c r="AE17" s="197">
        <v>0</v>
      </c>
      <c r="AF17" s="197">
        <v>0</v>
      </c>
      <c r="AG17" s="197">
        <v>20.350000000000001</v>
      </c>
      <c r="AH17" s="197">
        <v>0</v>
      </c>
      <c r="AI17" s="197">
        <v>10.6</v>
      </c>
      <c r="AJ17" s="197">
        <v>0</v>
      </c>
      <c r="AK17" s="197">
        <v>19.61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10.31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24.21</v>
      </c>
      <c r="K18" s="197">
        <v>0.32</v>
      </c>
      <c r="L18" s="197">
        <v>300.2</v>
      </c>
      <c r="M18" s="197">
        <v>0.64</v>
      </c>
      <c r="N18" s="197">
        <v>0.6</v>
      </c>
      <c r="O18" s="197">
        <v>0</v>
      </c>
      <c r="P18" s="197">
        <v>1.07</v>
      </c>
      <c r="Q18" s="197">
        <v>6.13</v>
      </c>
      <c r="R18" s="197">
        <v>0.44</v>
      </c>
      <c r="S18" s="197">
        <v>8.1</v>
      </c>
      <c r="T18" s="197">
        <v>0</v>
      </c>
      <c r="U18" s="197">
        <v>1.81</v>
      </c>
      <c r="V18" s="197">
        <v>0.12</v>
      </c>
      <c r="W18" s="197">
        <v>0.4</v>
      </c>
      <c r="X18" s="197">
        <v>16.100000000000001</v>
      </c>
      <c r="Y18" s="197">
        <v>0</v>
      </c>
      <c r="Z18" s="197">
        <v>1.68</v>
      </c>
      <c r="AA18" s="197">
        <v>0.76</v>
      </c>
      <c r="AB18" s="197">
        <v>0</v>
      </c>
      <c r="AC18" s="197">
        <v>0.94</v>
      </c>
      <c r="AD18" s="197">
        <v>8.9</v>
      </c>
      <c r="AE18" s="197">
        <v>0</v>
      </c>
      <c r="AF18" s="197">
        <v>0</v>
      </c>
      <c r="AG18" s="197">
        <v>20.350000000000001</v>
      </c>
      <c r="AH18" s="197">
        <v>0</v>
      </c>
      <c r="AI18" s="197">
        <v>10.6</v>
      </c>
      <c r="AJ18" s="197">
        <v>0</v>
      </c>
      <c r="AK18" s="197">
        <v>19.61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10.31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24.21</v>
      </c>
      <c r="K19" s="197">
        <v>0.32</v>
      </c>
      <c r="L19" s="197">
        <v>300.2</v>
      </c>
      <c r="M19" s="197">
        <v>0.64</v>
      </c>
      <c r="N19" s="197">
        <v>0.6</v>
      </c>
      <c r="O19" s="197">
        <v>0</v>
      </c>
      <c r="P19" s="197">
        <v>1.07</v>
      </c>
      <c r="Q19" s="197">
        <v>6.13</v>
      </c>
      <c r="R19" s="197">
        <v>0.44</v>
      </c>
      <c r="S19" s="197">
        <v>8.1</v>
      </c>
      <c r="T19" s="197">
        <v>0</v>
      </c>
      <c r="U19" s="197">
        <v>1.81</v>
      </c>
      <c r="V19" s="197">
        <v>0.12</v>
      </c>
      <c r="W19" s="197">
        <v>0.4</v>
      </c>
      <c r="X19" s="197">
        <v>16.100000000000001</v>
      </c>
      <c r="Y19" s="197">
        <v>0</v>
      </c>
      <c r="Z19" s="197">
        <v>1.68</v>
      </c>
      <c r="AA19" s="197">
        <v>0.76</v>
      </c>
      <c r="AB19" s="197">
        <v>0</v>
      </c>
      <c r="AC19" s="197">
        <v>0.94</v>
      </c>
      <c r="AD19" s="197">
        <v>8.9</v>
      </c>
      <c r="AE19" s="197">
        <v>0</v>
      </c>
      <c r="AF19" s="197">
        <v>0</v>
      </c>
      <c r="AG19" s="197">
        <v>20.350000000000001</v>
      </c>
      <c r="AH19" s="197">
        <v>0</v>
      </c>
      <c r="AI19" s="197">
        <v>10.6</v>
      </c>
      <c r="AJ19" s="197">
        <v>0</v>
      </c>
      <c r="AK19" s="197">
        <v>19.61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10.31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24.21</v>
      </c>
      <c r="K20" s="197">
        <v>0.32</v>
      </c>
      <c r="L20" s="197">
        <v>300.20999999999998</v>
      </c>
      <c r="M20" s="197">
        <v>0.64</v>
      </c>
      <c r="N20" s="197">
        <v>0.6</v>
      </c>
      <c r="O20" s="197">
        <v>0</v>
      </c>
      <c r="P20" s="197">
        <v>1.07</v>
      </c>
      <c r="Q20" s="197">
        <v>6.13</v>
      </c>
      <c r="R20" s="197">
        <v>0.44</v>
      </c>
      <c r="S20" s="197">
        <v>8.1</v>
      </c>
      <c r="T20" s="197">
        <v>0</v>
      </c>
      <c r="U20" s="197">
        <v>1.81</v>
      </c>
      <c r="V20" s="197">
        <v>0.12</v>
      </c>
      <c r="W20" s="197">
        <v>0.4</v>
      </c>
      <c r="X20" s="197">
        <v>16.100000000000001</v>
      </c>
      <c r="Y20" s="197">
        <v>0</v>
      </c>
      <c r="Z20" s="197">
        <v>1.68</v>
      </c>
      <c r="AA20" s="197">
        <v>0.76</v>
      </c>
      <c r="AB20" s="197">
        <v>0</v>
      </c>
      <c r="AC20" s="197">
        <v>0.94</v>
      </c>
      <c r="AD20" s="197">
        <v>8.9</v>
      </c>
      <c r="AE20" s="197">
        <v>0</v>
      </c>
      <c r="AF20" s="197">
        <v>0</v>
      </c>
      <c r="AG20" s="197">
        <v>20.93</v>
      </c>
      <c r="AH20" s="197">
        <v>0</v>
      </c>
      <c r="AI20" s="197">
        <v>10.6</v>
      </c>
      <c r="AJ20" s="197">
        <v>0</v>
      </c>
      <c r="AK20" s="197">
        <v>19.61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10.31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24.21</v>
      </c>
      <c r="K21" s="197">
        <v>0.32</v>
      </c>
      <c r="L21" s="197">
        <v>259.62</v>
      </c>
      <c r="M21" s="197">
        <v>0.64</v>
      </c>
      <c r="N21" s="197">
        <v>0.6</v>
      </c>
      <c r="O21" s="197">
        <v>0</v>
      </c>
      <c r="P21" s="197">
        <v>1.07</v>
      </c>
      <c r="Q21" s="197">
        <v>6.13</v>
      </c>
      <c r="R21" s="197">
        <v>0.44</v>
      </c>
      <c r="S21" s="197">
        <v>8.1</v>
      </c>
      <c r="T21" s="197">
        <v>0</v>
      </c>
      <c r="U21" s="197">
        <v>1.81</v>
      </c>
      <c r="V21" s="197">
        <v>0.12</v>
      </c>
      <c r="W21" s="197">
        <v>0.4</v>
      </c>
      <c r="X21" s="197">
        <v>16.100000000000001</v>
      </c>
      <c r="Y21" s="197">
        <v>0</v>
      </c>
      <c r="Z21" s="197">
        <v>1.68</v>
      </c>
      <c r="AA21" s="197">
        <v>0.76</v>
      </c>
      <c r="AB21" s="197">
        <v>0</v>
      </c>
      <c r="AC21" s="197">
        <v>0.94</v>
      </c>
      <c r="AD21" s="197">
        <v>8.9</v>
      </c>
      <c r="AE21" s="197">
        <v>0</v>
      </c>
      <c r="AF21" s="197">
        <v>0</v>
      </c>
      <c r="AG21" s="197">
        <v>20.93</v>
      </c>
      <c r="AH21" s="197">
        <v>0</v>
      </c>
      <c r="AI21" s="197">
        <v>10.6</v>
      </c>
      <c r="AJ21" s="197">
        <v>0</v>
      </c>
      <c r="AK21" s="197">
        <v>12.26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10.31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24.21</v>
      </c>
      <c r="K22" s="197">
        <v>0.32</v>
      </c>
      <c r="L22" s="197">
        <v>203.58</v>
      </c>
      <c r="M22" s="197">
        <v>0.64</v>
      </c>
      <c r="N22" s="197">
        <v>0.6</v>
      </c>
      <c r="O22" s="197">
        <v>0</v>
      </c>
      <c r="P22" s="197">
        <v>1.07</v>
      </c>
      <c r="Q22" s="197">
        <v>0.21</v>
      </c>
      <c r="R22" s="197">
        <v>0.44</v>
      </c>
      <c r="S22" s="197">
        <v>0.27</v>
      </c>
      <c r="T22" s="197">
        <v>0</v>
      </c>
      <c r="U22" s="197">
        <v>1.81</v>
      </c>
      <c r="V22" s="197">
        <v>0.12</v>
      </c>
      <c r="W22" s="197">
        <v>0.4</v>
      </c>
      <c r="X22" s="197">
        <v>16.100000000000001</v>
      </c>
      <c r="Y22" s="197">
        <v>0</v>
      </c>
      <c r="Z22" s="197">
        <v>1.68</v>
      </c>
      <c r="AA22" s="197">
        <v>0.76</v>
      </c>
      <c r="AB22" s="197">
        <v>0</v>
      </c>
      <c r="AC22" s="197">
        <v>0.94</v>
      </c>
      <c r="AD22" s="197">
        <v>8.9</v>
      </c>
      <c r="AE22" s="197">
        <v>0</v>
      </c>
      <c r="AF22" s="197">
        <v>0</v>
      </c>
      <c r="AG22" s="197">
        <v>20.93</v>
      </c>
      <c r="AH22" s="197">
        <v>0</v>
      </c>
      <c r="AI22" s="197">
        <v>10.6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10.31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24.21</v>
      </c>
      <c r="K23" s="197">
        <v>0.32</v>
      </c>
      <c r="L23" s="197">
        <v>203.58</v>
      </c>
      <c r="M23" s="197">
        <v>0.64</v>
      </c>
      <c r="N23" s="197">
        <v>0.6</v>
      </c>
      <c r="O23" s="197">
        <v>0</v>
      </c>
      <c r="P23" s="197">
        <v>1.07</v>
      </c>
      <c r="Q23" s="197">
        <v>0.21</v>
      </c>
      <c r="R23" s="197">
        <v>0.44</v>
      </c>
      <c r="S23" s="197">
        <v>0.27</v>
      </c>
      <c r="T23" s="197">
        <v>0</v>
      </c>
      <c r="U23" s="197">
        <v>1.81</v>
      </c>
      <c r="V23" s="197">
        <v>0.12</v>
      </c>
      <c r="W23" s="197">
        <v>0.4</v>
      </c>
      <c r="X23" s="197">
        <v>16.100000000000001</v>
      </c>
      <c r="Y23" s="197">
        <v>0</v>
      </c>
      <c r="Z23" s="197">
        <v>1.68</v>
      </c>
      <c r="AA23" s="197">
        <v>0.76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20.93</v>
      </c>
      <c r="AH23" s="197">
        <v>0</v>
      </c>
      <c r="AI23" s="197">
        <v>10.6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10.31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24.21</v>
      </c>
      <c r="K24" s="197">
        <v>0.32</v>
      </c>
      <c r="L24" s="197">
        <v>79.77</v>
      </c>
      <c r="M24" s="197">
        <v>0.64</v>
      </c>
      <c r="N24" s="197">
        <v>0.6</v>
      </c>
      <c r="O24" s="197">
        <v>0</v>
      </c>
      <c r="P24" s="197">
        <v>1.07</v>
      </c>
      <c r="Q24" s="197">
        <v>0.21</v>
      </c>
      <c r="R24" s="197">
        <v>0.44</v>
      </c>
      <c r="S24" s="197">
        <v>0.27</v>
      </c>
      <c r="T24" s="197">
        <v>0</v>
      </c>
      <c r="U24" s="197">
        <v>1.81</v>
      </c>
      <c r="V24" s="197">
        <v>0.12</v>
      </c>
      <c r="W24" s="197">
        <v>0.4</v>
      </c>
      <c r="X24" s="197">
        <v>16.100000000000001</v>
      </c>
      <c r="Y24" s="197">
        <v>0</v>
      </c>
      <c r="Z24" s="197">
        <v>1.68</v>
      </c>
      <c r="AA24" s="197">
        <v>0.76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20.93</v>
      </c>
      <c r="AH24" s="197">
        <v>0</v>
      </c>
      <c r="AI24" s="197">
        <v>10.6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10.31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24.21</v>
      </c>
      <c r="K25" s="197">
        <v>0.32</v>
      </c>
      <c r="L25" s="197">
        <v>13.03</v>
      </c>
      <c r="M25" s="197">
        <v>0.64</v>
      </c>
      <c r="N25" s="197">
        <v>0.6</v>
      </c>
      <c r="O25" s="197">
        <v>0</v>
      </c>
      <c r="P25" s="197">
        <v>1.07</v>
      </c>
      <c r="Q25" s="197">
        <v>0.21</v>
      </c>
      <c r="R25" s="197">
        <v>0.44</v>
      </c>
      <c r="S25" s="197">
        <v>0.27</v>
      </c>
      <c r="T25" s="197">
        <v>0</v>
      </c>
      <c r="U25" s="197">
        <v>1.81</v>
      </c>
      <c r="V25" s="197">
        <v>0.12</v>
      </c>
      <c r="W25" s="197">
        <v>0.4</v>
      </c>
      <c r="X25" s="197">
        <v>16.100000000000001</v>
      </c>
      <c r="Y25" s="197">
        <v>0</v>
      </c>
      <c r="Z25" s="197">
        <v>1.68</v>
      </c>
      <c r="AA25" s="197">
        <v>0.76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20.93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10.31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24.21</v>
      </c>
      <c r="K26" s="197">
        <v>0.32</v>
      </c>
      <c r="L26" s="197">
        <v>13.03</v>
      </c>
      <c r="M26" s="197">
        <v>0.64</v>
      </c>
      <c r="N26" s="197">
        <v>0.6</v>
      </c>
      <c r="O26" s="197">
        <v>0</v>
      </c>
      <c r="P26" s="197">
        <v>1.07</v>
      </c>
      <c r="Q26" s="197">
        <v>0.21</v>
      </c>
      <c r="R26" s="197">
        <v>0.44</v>
      </c>
      <c r="S26" s="197">
        <v>0.27</v>
      </c>
      <c r="T26" s="197">
        <v>0</v>
      </c>
      <c r="U26" s="197">
        <v>1.81</v>
      </c>
      <c r="V26" s="197">
        <v>0.12</v>
      </c>
      <c r="W26" s="197">
        <v>0.4</v>
      </c>
      <c r="X26" s="197">
        <v>16.100000000000001</v>
      </c>
      <c r="Y26" s="197">
        <v>0</v>
      </c>
      <c r="Z26" s="197">
        <v>1.68</v>
      </c>
      <c r="AA26" s="197">
        <v>0.76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20.93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10.31</v>
      </c>
      <c r="E27" s="197">
        <v>0</v>
      </c>
      <c r="F27" s="197">
        <v>0</v>
      </c>
      <c r="G27" s="197">
        <v>19.989999999999998</v>
      </c>
      <c r="H27" s="197">
        <v>0</v>
      </c>
      <c r="I27" s="197">
        <v>0</v>
      </c>
      <c r="J27" s="197">
        <v>24.21</v>
      </c>
      <c r="K27" s="197">
        <v>0.32</v>
      </c>
      <c r="L27" s="197">
        <v>13.03</v>
      </c>
      <c r="M27" s="197">
        <v>0.64</v>
      </c>
      <c r="N27" s="197">
        <v>0.6</v>
      </c>
      <c r="O27" s="197">
        <v>0</v>
      </c>
      <c r="P27" s="197">
        <v>1.07</v>
      </c>
      <c r="Q27" s="197">
        <v>0.21</v>
      </c>
      <c r="R27" s="197">
        <v>0.44</v>
      </c>
      <c r="S27" s="197">
        <v>0.27</v>
      </c>
      <c r="T27" s="197">
        <v>0</v>
      </c>
      <c r="U27" s="197">
        <v>1.81</v>
      </c>
      <c r="V27" s="197">
        <v>0.12</v>
      </c>
      <c r="W27" s="197">
        <v>0.4</v>
      </c>
      <c r="X27" s="197">
        <v>16.100000000000001</v>
      </c>
      <c r="Y27" s="197">
        <v>0</v>
      </c>
      <c r="Z27" s="197">
        <v>1.68</v>
      </c>
      <c r="AA27" s="197">
        <v>0.76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20.93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10.31</v>
      </c>
      <c r="E28" s="197">
        <v>0</v>
      </c>
      <c r="F28" s="197">
        <v>0</v>
      </c>
      <c r="G28" s="197">
        <v>19.989999999999998</v>
      </c>
      <c r="H28" s="197">
        <v>0</v>
      </c>
      <c r="I28" s="197">
        <v>0</v>
      </c>
      <c r="J28" s="197">
        <v>24.21</v>
      </c>
      <c r="K28" s="197">
        <v>0.32</v>
      </c>
      <c r="L28" s="197">
        <v>13.03</v>
      </c>
      <c r="M28" s="197">
        <v>0.64</v>
      </c>
      <c r="N28" s="197">
        <v>0.6</v>
      </c>
      <c r="O28" s="197">
        <v>0</v>
      </c>
      <c r="P28" s="197">
        <v>1.07</v>
      </c>
      <c r="Q28" s="197">
        <v>0.21</v>
      </c>
      <c r="R28" s="197">
        <v>0.44</v>
      </c>
      <c r="S28" s="197">
        <v>0.27</v>
      </c>
      <c r="T28" s="197">
        <v>0</v>
      </c>
      <c r="U28" s="197">
        <v>1.81</v>
      </c>
      <c r="V28" s="197">
        <v>0.12</v>
      </c>
      <c r="W28" s="197">
        <v>0.4</v>
      </c>
      <c r="X28" s="197">
        <v>16.100000000000001</v>
      </c>
      <c r="Y28" s="197">
        <v>0</v>
      </c>
      <c r="Z28" s="197">
        <v>1.68</v>
      </c>
      <c r="AA28" s="197">
        <v>0.76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20.350000000000001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10.31</v>
      </c>
      <c r="E29" s="197">
        <v>0</v>
      </c>
      <c r="F29" s="197">
        <v>0</v>
      </c>
      <c r="G29" s="197">
        <v>19.989999999999998</v>
      </c>
      <c r="H29" s="197">
        <v>0</v>
      </c>
      <c r="I29" s="197">
        <v>0</v>
      </c>
      <c r="J29" s="197">
        <v>24.21</v>
      </c>
      <c r="K29" s="197">
        <v>0.32</v>
      </c>
      <c r="L29" s="197">
        <v>13.03</v>
      </c>
      <c r="M29" s="197">
        <v>0.64</v>
      </c>
      <c r="N29" s="197">
        <v>0.6</v>
      </c>
      <c r="O29" s="197">
        <v>0</v>
      </c>
      <c r="P29" s="197">
        <v>1.07</v>
      </c>
      <c r="Q29" s="197">
        <v>0.21</v>
      </c>
      <c r="R29" s="197">
        <v>0.44</v>
      </c>
      <c r="S29" s="197">
        <v>0.27</v>
      </c>
      <c r="T29" s="197">
        <v>0</v>
      </c>
      <c r="U29" s="197">
        <v>1.81</v>
      </c>
      <c r="V29" s="197">
        <v>0.12</v>
      </c>
      <c r="W29" s="197">
        <v>0.4</v>
      </c>
      <c r="X29" s="197">
        <v>16.100000000000001</v>
      </c>
      <c r="Y29" s="197">
        <v>0</v>
      </c>
      <c r="Z29" s="197">
        <v>1.68</v>
      </c>
      <c r="AA29" s="197">
        <v>0.76</v>
      </c>
      <c r="AB29" s="197">
        <v>0</v>
      </c>
      <c r="AC29" s="197">
        <v>1.25</v>
      </c>
      <c r="AD29" s="197">
        <v>8.9</v>
      </c>
      <c r="AE29" s="197">
        <v>0</v>
      </c>
      <c r="AF29" s="197">
        <v>0</v>
      </c>
      <c r="AG29" s="197">
        <v>20.350000000000001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10.31</v>
      </c>
      <c r="E30" s="197">
        <v>0</v>
      </c>
      <c r="F30" s="197">
        <v>0</v>
      </c>
      <c r="G30" s="197">
        <v>19.989999999999998</v>
      </c>
      <c r="H30" s="197">
        <v>0</v>
      </c>
      <c r="I30" s="197">
        <v>0</v>
      </c>
      <c r="J30" s="197">
        <v>24.21</v>
      </c>
      <c r="K30" s="197">
        <v>0.32</v>
      </c>
      <c r="L30" s="197">
        <v>13.03</v>
      </c>
      <c r="M30" s="197">
        <v>0.64</v>
      </c>
      <c r="N30" s="197">
        <v>0.6</v>
      </c>
      <c r="O30" s="197">
        <v>0</v>
      </c>
      <c r="P30" s="197">
        <v>1.07</v>
      </c>
      <c r="Q30" s="197">
        <v>0.21</v>
      </c>
      <c r="R30" s="197">
        <v>0.44</v>
      </c>
      <c r="S30" s="197">
        <v>0.27</v>
      </c>
      <c r="T30" s="197">
        <v>0</v>
      </c>
      <c r="U30" s="197">
        <v>1.81</v>
      </c>
      <c r="V30" s="197">
        <v>0.12</v>
      </c>
      <c r="W30" s="197">
        <v>0.4</v>
      </c>
      <c r="X30" s="197">
        <v>16.100000000000001</v>
      </c>
      <c r="Y30" s="197">
        <v>0</v>
      </c>
      <c r="Z30" s="197">
        <v>1.68</v>
      </c>
      <c r="AA30" s="197">
        <v>0.76</v>
      </c>
      <c r="AB30" s="197">
        <v>0</v>
      </c>
      <c r="AC30" s="197">
        <v>1.25</v>
      </c>
      <c r="AD30" s="197">
        <v>8.9</v>
      </c>
      <c r="AE30" s="197">
        <v>0</v>
      </c>
      <c r="AF30" s="197">
        <v>0</v>
      </c>
      <c r="AG30" s="197">
        <v>20.350000000000001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10.31</v>
      </c>
      <c r="E31" s="197">
        <v>0</v>
      </c>
      <c r="F31" s="197">
        <v>0</v>
      </c>
      <c r="G31" s="197">
        <v>19.989999999999998</v>
      </c>
      <c r="H31" s="197">
        <v>0</v>
      </c>
      <c r="I31" s="197">
        <v>0</v>
      </c>
      <c r="J31" s="197">
        <v>24.21</v>
      </c>
      <c r="K31" s="197">
        <v>0.32</v>
      </c>
      <c r="L31" s="197">
        <v>13.03</v>
      </c>
      <c r="M31" s="197">
        <v>0.64</v>
      </c>
      <c r="N31" s="197">
        <v>0.6</v>
      </c>
      <c r="O31" s="197">
        <v>0</v>
      </c>
      <c r="P31" s="197">
        <v>1.07</v>
      </c>
      <c r="Q31" s="197">
        <v>0.21</v>
      </c>
      <c r="R31" s="197">
        <v>0.32</v>
      </c>
      <c r="S31" s="197">
        <v>0.27</v>
      </c>
      <c r="T31" s="197">
        <v>0</v>
      </c>
      <c r="U31" s="197">
        <v>1.81</v>
      </c>
      <c r="V31" s="197">
        <v>0.12</v>
      </c>
      <c r="W31" s="197">
        <v>0.4</v>
      </c>
      <c r="X31" s="197">
        <v>16.100000000000001</v>
      </c>
      <c r="Y31" s="197">
        <v>0</v>
      </c>
      <c r="Z31" s="197">
        <v>1.68</v>
      </c>
      <c r="AA31" s="197">
        <v>0.76</v>
      </c>
      <c r="AB31" s="197">
        <v>0</v>
      </c>
      <c r="AC31" s="197">
        <v>1.25</v>
      </c>
      <c r="AD31" s="197">
        <v>8.9</v>
      </c>
      <c r="AE31" s="197">
        <v>0</v>
      </c>
      <c r="AF31" s="197">
        <v>0</v>
      </c>
      <c r="AG31" s="197">
        <v>20.350000000000001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10.31</v>
      </c>
      <c r="E32" s="197">
        <v>0</v>
      </c>
      <c r="F32" s="197">
        <v>0</v>
      </c>
      <c r="G32" s="197">
        <v>19.989999999999998</v>
      </c>
      <c r="H32" s="197">
        <v>0</v>
      </c>
      <c r="I32" s="197">
        <v>0</v>
      </c>
      <c r="J32" s="197">
        <v>24.21</v>
      </c>
      <c r="K32" s="197">
        <v>0.32</v>
      </c>
      <c r="L32" s="197">
        <v>13.03</v>
      </c>
      <c r="M32" s="197">
        <v>0.64</v>
      </c>
      <c r="N32" s="197">
        <v>0.6</v>
      </c>
      <c r="O32" s="197">
        <v>0</v>
      </c>
      <c r="P32" s="197">
        <v>1.07</v>
      </c>
      <c r="Q32" s="197">
        <v>0.21</v>
      </c>
      <c r="R32" s="197">
        <v>0.32</v>
      </c>
      <c r="S32" s="197">
        <v>0.27</v>
      </c>
      <c r="T32" s="197">
        <v>0</v>
      </c>
      <c r="U32" s="197">
        <v>1.81</v>
      </c>
      <c r="V32" s="197">
        <v>0.12</v>
      </c>
      <c r="W32" s="197">
        <v>0.4</v>
      </c>
      <c r="X32" s="197">
        <v>16.100000000000001</v>
      </c>
      <c r="Y32" s="197">
        <v>0</v>
      </c>
      <c r="Z32" s="197">
        <v>1.68</v>
      </c>
      <c r="AA32" s="197">
        <v>0.76</v>
      </c>
      <c r="AB32" s="197">
        <v>0</v>
      </c>
      <c r="AC32" s="197">
        <v>1.25</v>
      </c>
      <c r="AD32" s="197">
        <v>8.9</v>
      </c>
      <c r="AE32" s="197">
        <v>0</v>
      </c>
      <c r="AF32" s="197">
        <v>0</v>
      </c>
      <c r="AG32" s="197">
        <v>20.350000000000001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10.31</v>
      </c>
      <c r="E33" s="197">
        <v>0</v>
      </c>
      <c r="F33" s="197">
        <v>0</v>
      </c>
      <c r="G33" s="197">
        <v>19.989999999999998</v>
      </c>
      <c r="H33" s="197">
        <v>0</v>
      </c>
      <c r="I33" s="197">
        <v>0</v>
      </c>
      <c r="J33" s="197">
        <v>24.21</v>
      </c>
      <c r="K33" s="197">
        <v>0.32</v>
      </c>
      <c r="L33" s="197">
        <v>13.03</v>
      </c>
      <c r="M33" s="197">
        <v>0.64</v>
      </c>
      <c r="N33" s="197">
        <v>0.6</v>
      </c>
      <c r="O33" s="197">
        <v>0</v>
      </c>
      <c r="P33" s="197">
        <v>1.07</v>
      </c>
      <c r="Q33" s="197">
        <v>0.21</v>
      </c>
      <c r="R33" s="197">
        <v>0.32</v>
      </c>
      <c r="S33" s="197">
        <v>0.27</v>
      </c>
      <c r="T33" s="197">
        <v>0</v>
      </c>
      <c r="U33" s="197">
        <v>1.81</v>
      </c>
      <c r="V33" s="197">
        <v>0.12</v>
      </c>
      <c r="W33" s="197">
        <v>0.4</v>
      </c>
      <c r="X33" s="197">
        <v>16.100000000000001</v>
      </c>
      <c r="Y33" s="197">
        <v>0</v>
      </c>
      <c r="Z33" s="197">
        <v>1.68</v>
      </c>
      <c r="AA33" s="197">
        <v>0.76</v>
      </c>
      <c r="AB33" s="197">
        <v>0</v>
      </c>
      <c r="AC33" s="197">
        <v>1.25</v>
      </c>
      <c r="AD33" s="197">
        <v>8.9</v>
      </c>
      <c r="AE33" s="197">
        <v>0</v>
      </c>
      <c r="AF33" s="197">
        <v>0</v>
      </c>
      <c r="AG33" s="197">
        <v>20.350000000000001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10.31</v>
      </c>
      <c r="E34" s="197">
        <v>0</v>
      </c>
      <c r="F34" s="197">
        <v>0</v>
      </c>
      <c r="G34" s="197">
        <v>19.989999999999998</v>
      </c>
      <c r="H34" s="197">
        <v>0</v>
      </c>
      <c r="I34" s="197">
        <v>0</v>
      </c>
      <c r="J34" s="197">
        <v>24.21</v>
      </c>
      <c r="K34" s="197">
        <v>0.32</v>
      </c>
      <c r="L34" s="197">
        <v>13.03</v>
      </c>
      <c r="M34" s="197">
        <v>0.64</v>
      </c>
      <c r="N34" s="197">
        <v>0.6</v>
      </c>
      <c r="O34" s="197">
        <v>0</v>
      </c>
      <c r="P34" s="197">
        <v>1.07</v>
      </c>
      <c r="Q34" s="197">
        <v>0.21</v>
      </c>
      <c r="R34" s="197">
        <v>0.32</v>
      </c>
      <c r="S34" s="197">
        <v>0.27</v>
      </c>
      <c r="T34" s="197">
        <v>0</v>
      </c>
      <c r="U34" s="197">
        <v>1.81</v>
      </c>
      <c r="V34" s="197">
        <v>0.12</v>
      </c>
      <c r="W34" s="197">
        <v>0.4</v>
      </c>
      <c r="X34" s="197">
        <v>16.100000000000001</v>
      </c>
      <c r="Y34" s="197">
        <v>0</v>
      </c>
      <c r="Z34" s="197">
        <v>1.68</v>
      </c>
      <c r="AA34" s="197">
        <v>0.76</v>
      </c>
      <c r="AB34" s="197">
        <v>0</v>
      </c>
      <c r="AC34" s="197">
        <v>1.25</v>
      </c>
      <c r="AD34" s="197">
        <v>8.9</v>
      </c>
      <c r="AE34" s="197">
        <v>0</v>
      </c>
      <c r="AF34" s="197">
        <v>0</v>
      </c>
      <c r="AG34" s="197">
        <v>20.350000000000001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10.31</v>
      </c>
      <c r="E35" s="197">
        <v>0</v>
      </c>
      <c r="F35" s="197">
        <v>0</v>
      </c>
      <c r="G35" s="197">
        <v>19.989999999999998</v>
      </c>
      <c r="H35" s="197">
        <v>0</v>
      </c>
      <c r="I35" s="197">
        <v>0</v>
      </c>
      <c r="J35" s="197">
        <v>24.21</v>
      </c>
      <c r="K35" s="197">
        <v>0.32</v>
      </c>
      <c r="L35" s="197">
        <v>129.53</v>
      </c>
      <c r="M35" s="197">
        <v>0.64</v>
      </c>
      <c r="N35" s="197">
        <v>0.6</v>
      </c>
      <c r="O35" s="197">
        <v>0</v>
      </c>
      <c r="P35" s="197">
        <v>1.07</v>
      </c>
      <c r="Q35" s="197">
        <v>0.21</v>
      </c>
      <c r="R35" s="197">
        <v>0.32</v>
      </c>
      <c r="S35" s="197">
        <v>0.27</v>
      </c>
      <c r="T35" s="197">
        <v>0</v>
      </c>
      <c r="U35" s="197">
        <v>1.81</v>
      </c>
      <c r="V35" s="197">
        <v>0.12</v>
      </c>
      <c r="W35" s="197">
        <v>0.4</v>
      </c>
      <c r="X35" s="197">
        <v>16.100000000000001</v>
      </c>
      <c r="Y35" s="197">
        <v>0</v>
      </c>
      <c r="Z35" s="197">
        <v>1.68</v>
      </c>
      <c r="AA35" s="197">
        <v>0.76</v>
      </c>
      <c r="AB35" s="197">
        <v>0</v>
      </c>
      <c r="AC35" s="197">
        <v>1.25</v>
      </c>
      <c r="AD35" s="197">
        <v>8.9</v>
      </c>
      <c r="AE35" s="197">
        <v>0</v>
      </c>
      <c r="AF35" s="197">
        <v>0</v>
      </c>
      <c r="AG35" s="197">
        <v>20.350000000000001</v>
      </c>
      <c r="AH35" s="197">
        <v>0</v>
      </c>
      <c r="AI35" s="197">
        <v>10.6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10.31</v>
      </c>
      <c r="E36" s="197">
        <v>0</v>
      </c>
      <c r="F36" s="197">
        <v>0</v>
      </c>
      <c r="G36" s="197">
        <v>19.989999999999998</v>
      </c>
      <c r="H36" s="197">
        <v>0</v>
      </c>
      <c r="I36" s="197">
        <v>0</v>
      </c>
      <c r="J36" s="197">
        <v>24.21</v>
      </c>
      <c r="K36" s="197">
        <v>0.32</v>
      </c>
      <c r="L36" s="197">
        <v>203.57</v>
      </c>
      <c r="M36" s="197">
        <v>0.64</v>
      </c>
      <c r="N36" s="197">
        <v>0.6</v>
      </c>
      <c r="O36" s="197">
        <v>0</v>
      </c>
      <c r="P36" s="197">
        <v>1.07</v>
      </c>
      <c r="Q36" s="197">
        <v>0.21</v>
      </c>
      <c r="R36" s="197">
        <v>0.32</v>
      </c>
      <c r="S36" s="197">
        <v>0.27</v>
      </c>
      <c r="T36" s="197">
        <v>0</v>
      </c>
      <c r="U36" s="197">
        <v>1.81</v>
      </c>
      <c r="V36" s="197">
        <v>0.12</v>
      </c>
      <c r="W36" s="197">
        <v>0.4</v>
      </c>
      <c r="X36" s="197">
        <v>16.100000000000001</v>
      </c>
      <c r="Y36" s="197">
        <v>0</v>
      </c>
      <c r="Z36" s="197">
        <v>1.68</v>
      </c>
      <c r="AA36" s="197">
        <v>0.76</v>
      </c>
      <c r="AB36" s="197">
        <v>0</v>
      </c>
      <c r="AC36" s="197">
        <v>1.25</v>
      </c>
      <c r="AD36" s="197">
        <v>8.9</v>
      </c>
      <c r="AE36" s="197">
        <v>0</v>
      </c>
      <c r="AF36" s="197">
        <v>0</v>
      </c>
      <c r="AG36" s="197">
        <v>20.350000000000001</v>
      </c>
      <c r="AH36" s="197">
        <v>0</v>
      </c>
      <c r="AI36" s="197">
        <v>10.6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10.31</v>
      </c>
      <c r="E37" s="197">
        <v>0</v>
      </c>
      <c r="F37" s="197">
        <v>0</v>
      </c>
      <c r="G37" s="197">
        <v>19.989999999999998</v>
      </c>
      <c r="H37" s="197">
        <v>0</v>
      </c>
      <c r="I37" s="197">
        <v>0</v>
      </c>
      <c r="J37" s="197">
        <v>24.21</v>
      </c>
      <c r="K37" s="197">
        <v>0.32</v>
      </c>
      <c r="L37" s="197">
        <v>203.58</v>
      </c>
      <c r="M37" s="197">
        <v>0.64</v>
      </c>
      <c r="N37" s="197">
        <v>0.6</v>
      </c>
      <c r="O37" s="197">
        <v>0</v>
      </c>
      <c r="P37" s="197">
        <v>1.07</v>
      </c>
      <c r="Q37" s="197">
        <v>0.21</v>
      </c>
      <c r="R37" s="197">
        <v>0.32</v>
      </c>
      <c r="S37" s="197">
        <v>0.28000000000000003</v>
      </c>
      <c r="T37" s="197">
        <v>0</v>
      </c>
      <c r="U37" s="197">
        <v>1.81</v>
      </c>
      <c r="V37" s="197">
        <v>0.12</v>
      </c>
      <c r="W37" s="197">
        <v>0.4</v>
      </c>
      <c r="X37" s="197">
        <v>16.100000000000001</v>
      </c>
      <c r="Y37" s="197">
        <v>0</v>
      </c>
      <c r="Z37" s="197">
        <v>1.68</v>
      </c>
      <c r="AA37" s="197">
        <v>0.76</v>
      </c>
      <c r="AB37" s="197">
        <v>0</v>
      </c>
      <c r="AC37" s="197">
        <v>1.25</v>
      </c>
      <c r="AD37" s="197">
        <v>8.9</v>
      </c>
      <c r="AE37" s="197">
        <v>0</v>
      </c>
      <c r="AF37" s="197">
        <v>0</v>
      </c>
      <c r="AG37" s="197">
        <v>20.350000000000001</v>
      </c>
      <c r="AH37" s="197">
        <v>0</v>
      </c>
      <c r="AI37" s="197">
        <v>10.6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10.31</v>
      </c>
      <c r="E38" s="197">
        <v>0</v>
      </c>
      <c r="F38" s="197">
        <v>0</v>
      </c>
      <c r="G38" s="197">
        <v>19.989999999999998</v>
      </c>
      <c r="H38" s="197">
        <v>0</v>
      </c>
      <c r="I38" s="197">
        <v>0</v>
      </c>
      <c r="J38" s="197">
        <v>24.21</v>
      </c>
      <c r="K38" s="197">
        <v>0.32</v>
      </c>
      <c r="L38" s="197">
        <v>203.58</v>
      </c>
      <c r="M38" s="197">
        <v>0.64</v>
      </c>
      <c r="N38" s="197">
        <v>0.6</v>
      </c>
      <c r="O38" s="197">
        <v>0</v>
      </c>
      <c r="P38" s="197">
        <v>1.07</v>
      </c>
      <c r="Q38" s="197">
        <v>0.2</v>
      </c>
      <c r="R38" s="197">
        <v>0.32</v>
      </c>
      <c r="S38" s="197">
        <v>0.27</v>
      </c>
      <c r="T38" s="197">
        <v>0</v>
      </c>
      <c r="U38" s="197">
        <v>1.81</v>
      </c>
      <c r="V38" s="197">
        <v>0.12</v>
      </c>
      <c r="W38" s="197">
        <v>0.4</v>
      </c>
      <c r="X38" s="197">
        <v>16.100000000000001</v>
      </c>
      <c r="Y38" s="197">
        <v>0</v>
      </c>
      <c r="Z38" s="197">
        <v>1.68</v>
      </c>
      <c r="AA38" s="197">
        <v>0.76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20.350000000000001</v>
      </c>
      <c r="AH38" s="197">
        <v>0</v>
      </c>
      <c r="AI38" s="197">
        <v>10.6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10.31</v>
      </c>
      <c r="E39" s="197">
        <v>0</v>
      </c>
      <c r="F39" s="197">
        <v>0</v>
      </c>
      <c r="G39" s="197">
        <v>19.989999999999998</v>
      </c>
      <c r="H39" s="197">
        <v>0</v>
      </c>
      <c r="I39" s="197">
        <v>0</v>
      </c>
      <c r="J39" s="197">
        <v>24.21</v>
      </c>
      <c r="K39" s="197">
        <v>0.32</v>
      </c>
      <c r="L39" s="197">
        <v>259.62</v>
      </c>
      <c r="M39" s="197">
        <v>0.64</v>
      </c>
      <c r="N39" s="197">
        <v>0.6</v>
      </c>
      <c r="O39" s="197">
        <v>0</v>
      </c>
      <c r="P39" s="197">
        <v>1.07</v>
      </c>
      <c r="Q39" s="197">
        <v>3.23</v>
      </c>
      <c r="R39" s="197">
        <v>0.32</v>
      </c>
      <c r="S39" s="197">
        <v>7.88</v>
      </c>
      <c r="T39" s="197">
        <v>0</v>
      </c>
      <c r="U39" s="197">
        <v>1.81</v>
      </c>
      <c r="V39" s="197">
        <v>0.12</v>
      </c>
      <c r="W39" s="197">
        <v>0.4</v>
      </c>
      <c r="X39" s="197">
        <v>16.100000000000001</v>
      </c>
      <c r="Y39" s="197">
        <v>0</v>
      </c>
      <c r="Z39" s="197">
        <v>1.68</v>
      </c>
      <c r="AA39" s="197">
        <v>0.76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20.350000000000001</v>
      </c>
      <c r="AH39" s="197">
        <v>0</v>
      </c>
      <c r="AI39" s="197">
        <v>10.6</v>
      </c>
      <c r="AJ39" s="197">
        <v>0</v>
      </c>
      <c r="AK39" s="197">
        <v>12.26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10.31</v>
      </c>
      <c r="E40" s="197">
        <v>0</v>
      </c>
      <c r="F40" s="197">
        <v>0</v>
      </c>
      <c r="G40" s="197">
        <v>19.989999999999998</v>
      </c>
      <c r="H40" s="197">
        <v>0</v>
      </c>
      <c r="I40" s="197">
        <v>0</v>
      </c>
      <c r="J40" s="197">
        <v>24.21</v>
      </c>
      <c r="K40" s="197">
        <v>0.32</v>
      </c>
      <c r="L40" s="197">
        <v>206.78</v>
      </c>
      <c r="M40" s="197">
        <v>0.64</v>
      </c>
      <c r="N40" s="197">
        <v>0.6</v>
      </c>
      <c r="O40" s="197">
        <v>0</v>
      </c>
      <c r="P40" s="197">
        <v>1.07</v>
      </c>
      <c r="Q40" s="197">
        <v>0.2</v>
      </c>
      <c r="R40" s="197">
        <v>0.32</v>
      </c>
      <c r="S40" s="197">
        <v>1.94</v>
      </c>
      <c r="T40" s="197">
        <v>0</v>
      </c>
      <c r="U40" s="197">
        <v>1.81</v>
      </c>
      <c r="V40" s="197">
        <v>0.12</v>
      </c>
      <c r="W40" s="197">
        <v>0.4</v>
      </c>
      <c r="X40" s="197">
        <v>16.100000000000001</v>
      </c>
      <c r="Y40" s="197">
        <v>0</v>
      </c>
      <c r="Z40" s="197">
        <v>1.68</v>
      </c>
      <c r="AA40" s="197">
        <v>0.76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20.350000000000001</v>
      </c>
      <c r="AH40" s="197">
        <v>0</v>
      </c>
      <c r="AI40" s="197">
        <v>10.6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10.31</v>
      </c>
      <c r="E41" s="197">
        <v>0</v>
      </c>
      <c r="F41" s="197">
        <v>0</v>
      </c>
      <c r="G41" s="197">
        <v>19.989999999999998</v>
      </c>
      <c r="H41" s="197">
        <v>0</v>
      </c>
      <c r="I41" s="197">
        <v>0</v>
      </c>
      <c r="J41" s="197">
        <v>24.21</v>
      </c>
      <c r="K41" s="197">
        <v>0.32</v>
      </c>
      <c r="L41" s="197">
        <v>203.58</v>
      </c>
      <c r="M41" s="197">
        <v>0.64</v>
      </c>
      <c r="N41" s="197">
        <v>0.6</v>
      </c>
      <c r="O41" s="197">
        <v>0</v>
      </c>
      <c r="P41" s="197">
        <v>1.07</v>
      </c>
      <c r="Q41" s="197">
        <v>0.2</v>
      </c>
      <c r="R41" s="197">
        <v>0.32</v>
      </c>
      <c r="S41" s="197">
        <v>0.3</v>
      </c>
      <c r="T41" s="197">
        <v>0</v>
      </c>
      <c r="U41" s="197">
        <v>1.81</v>
      </c>
      <c r="V41" s="197">
        <v>0.12</v>
      </c>
      <c r="W41" s="197">
        <v>0.4</v>
      </c>
      <c r="X41" s="197">
        <v>16.100000000000001</v>
      </c>
      <c r="Y41" s="197">
        <v>0</v>
      </c>
      <c r="Z41" s="197">
        <v>1.68</v>
      </c>
      <c r="AA41" s="197">
        <v>0.76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20.350000000000001</v>
      </c>
      <c r="AH41" s="197">
        <v>0</v>
      </c>
      <c r="AI41" s="197">
        <v>10.6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10.31</v>
      </c>
      <c r="E42" s="197">
        <v>0</v>
      </c>
      <c r="F42" s="197">
        <v>0</v>
      </c>
      <c r="G42" s="197">
        <v>19.989999999999998</v>
      </c>
      <c r="H42" s="197">
        <v>0</v>
      </c>
      <c r="I42" s="197">
        <v>0</v>
      </c>
      <c r="J42" s="197">
        <v>24.21</v>
      </c>
      <c r="K42" s="197">
        <v>0.32</v>
      </c>
      <c r="L42" s="197">
        <v>203.58</v>
      </c>
      <c r="M42" s="197">
        <v>0.64</v>
      </c>
      <c r="N42" s="197">
        <v>0.6</v>
      </c>
      <c r="O42" s="197">
        <v>0</v>
      </c>
      <c r="P42" s="197">
        <v>1.07</v>
      </c>
      <c r="Q42" s="197">
        <v>0.2</v>
      </c>
      <c r="R42" s="197">
        <v>0.32</v>
      </c>
      <c r="S42" s="197">
        <v>0.27</v>
      </c>
      <c r="T42" s="197">
        <v>0</v>
      </c>
      <c r="U42" s="197">
        <v>1.81</v>
      </c>
      <c r="V42" s="197">
        <v>0.12</v>
      </c>
      <c r="W42" s="197">
        <v>0.4</v>
      </c>
      <c r="X42" s="197">
        <v>16.100000000000001</v>
      </c>
      <c r="Y42" s="197">
        <v>0</v>
      </c>
      <c r="Z42" s="197">
        <v>1.68</v>
      </c>
      <c r="AA42" s="197">
        <v>0.76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20.350000000000001</v>
      </c>
      <c r="AH42" s="197">
        <v>0</v>
      </c>
      <c r="AI42" s="197">
        <v>10.6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10.31</v>
      </c>
      <c r="E43" s="197">
        <v>0</v>
      </c>
      <c r="F43" s="197">
        <v>0</v>
      </c>
      <c r="G43" s="197">
        <v>19.989999999999998</v>
      </c>
      <c r="H43" s="197">
        <v>0</v>
      </c>
      <c r="I43" s="197">
        <v>0</v>
      </c>
      <c r="J43" s="197">
        <v>24.21</v>
      </c>
      <c r="K43" s="197">
        <v>0.32</v>
      </c>
      <c r="L43" s="197">
        <v>203.58</v>
      </c>
      <c r="M43" s="197">
        <v>0.64</v>
      </c>
      <c r="N43" s="197">
        <v>0.6</v>
      </c>
      <c r="O43" s="197">
        <v>0</v>
      </c>
      <c r="P43" s="197">
        <v>1.07</v>
      </c>
      <c r="Q43" s="197">
        <v>0.2</v>
      </c>
      <c r="R43" s="197">
        <v>0.25</v>
      </c>
      <c r="S43" s="197">
        <v>0.27</v>
      </c>
      <c r="T43" s="197">
        <v>0</v>
      </c>
      <c r="U43" s="197">
        <v>1.81</v>
      </c>
      <c r="V43" s="197">
        <v>0.12</v>
      </c>
      <c r="W43" s="197">
        <v>0.4</v>
      </c>
      <c r="X43" s="197">
        <v>16.100000000000001</v>
      </c>
      <c r="Y43" s="197">
        <v>0</v>
      </c>
      <c r="Z43" s="197">
        <v>1.68</v>
      </c>
      <c r="AA43" s="197">
        <v>0.76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21.32</v>
      </c>
      <c r="AH43" s="197">
        <v>0</v>
      </c>
      <c r="AI43" s="197">
        <v>10.6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10.31</v>
      </c>
      <c r="E44" s="197">
        <v>0</v>
      </c>
      <c r="F44" s="197">
        <v>0</v>
      </c>
      <c r="G44" s="197">
        <v>19.989999999999998</v>
      </c>
      <c r="H44" s="197">
        <v>0</v>
      </c>
      <c r="I44" s="197">
        <v>0</v>
      </c>
      <c r="J44" s="197">
        <v>24.21</v>
      </c>
      <c r="K44" s="197">
        <v>0.32</v>
      </c>
      <c r="L44" s="197">
        <v>203.58</v>
      </c>
      <c r="M44" s="197">
        <v>0.64</v>
      </c>
      <c r="N44" s="197">
        <v>0.6</v>
      </c>
      <c r="O44" s="197">
        <v>0</v>
      </c>
      <c r="P44" s="197">
        <v>1.07</v>
      </c>
      <c r="Q44" s="197">
        <v>0.2</v>
      </c>
      <c r="R44" s="197">
        <v>0.25</v>
      </c>
      <c r="S44" s="197">
        <v>0.27</v>
      </c>
      <c r="T44" s="197">
        <v>0</v>
      </c>
      <c r="U44" s="197">
        <v>1.81</v>
      </c>
      <c r="V44" s="197">
        <v>0.12</v>
      </c>
      <c r="W44" s="197">
        <v>0.4</v>
      </c>
      <c r="X44" s="197">
        <v>16.100000000000001</v>
      </c>
      <c r="Y44" s="197">
        <v>0</v>
      </c>
      <c r="Z44" s="197">
        <v>1.68</v>
      </c>
      <c r="AA44" s="197">
        <v>0.76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21.32</v>
      </c>
      <c r="AH44" s="197">
        <v>0</v>
      </c>
      <c r="AI44" s="197">
        <v>10.6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10.31</v>
      </c>
      <c r="E45" s="197">
        <v>0</v>
      </c>
      <c r="F45" s="197">
        <v>0</v>
      </c>
      <c r="G45" s="197">
        <v>19.989999999999998</v>
      </c>
      <c r="H45" s="197">
        <v>0</v>
      </c>
      <c r="I45" s="197">
        <v>0</v>
      </c>
      <c r="J45" s="197">
        <v>24.21</v>
      </c>
      <c r="K45" s="197">
        <v>0.32</v>
      </c>
      <c r="L45" s="197">
        <v>203.57</v>
      </c>
      <c r="M45" s="197">
        <v>0.64</v>
      </c>
      <c r="N45" s="197">
        <v>0.6</v>
      </c>
      <c r="O45" s="197">
        <v>0</v>
      </c>
      <c r="P45" s="197">
        <v>1.07</v>
      </c>
      <c r="Q45" s="197">
        <v>0.2</v>
      </c>
      <c r="R45" s="197">
        <v>0.25</v>
      </c>
      <c r="S45" s="197">
        <v>0.27</v>
      </c>
      <c r="T45" s="197">
        <v>0</v>
      </c>
      <c r="U45" s="197">
        <v>1.81</v>
      </c>
      <c r="V45" s="197">
        <v>0.12</v>
      </c>
      <c r="W45" s="197">
        <v>0.4</v>
      </c>
      <c r="X45" s="197">
        <v>16.100000000000001</v>
      </c>
      <c r="Y45" s="197">
        <v>0</v>
      </c>
      <c r="Z45" s="197">
        <v>1.68</v>
      </c>
      <c r="AA45" s="197">
        <v>0.76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21.32</v>
      </c>
      <c r="AH45" s="197">
        <v>0</v>
      </c>
      <c r="AI45" s="197">
        <v>10.6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10.31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24.21</v>
      </c>
      <c r="K46" s="197">
        <v>0.32</v>
      </c>
      <c r="L46" s="197">
        <v>203.57</v>
      </c>
      <c r="M46" s="197">
        <v>0.64</v>
      </c>
      <c r="N46" s="197">
        <v>0.6</v>
      </c>
      <c r="O46" s="197">
        <v>0</v>
      </c>
      <c r="P46" s="197">
        <v>1.07</v>
      </c>
      <c r="Q46" s="197">
        <v>0.2</v>
      </c>
      <c r="R46" s="197">
        <v>0.25</v>
      </c>
      <c r="S46" s="197">
        <v>0.27</v>
      </c>
      <c r="T46" s="197">
        <v>0</v>
      </c>
      <c r="U46" s="197">
        <v>1.81</v>
      </c>
      <c r="V46" s="197">
        <v>0.12</v>
      </c>
      <c r="W46" s="197">
        <v>0.4</v>
      </c>
      <c r="X46" s="197">
        <v>16.100000000000001</v>
      </c>
      <c r="Y46" s="197">
        <v>0</v>
      </c>
      <c r="Z46" s="197">
        <v>1.68</v>
      </c>
      <c r="AA46" s="197">
        <v>0.76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21.32</v>
      </c>
      <c r="AH46" s="197">
        <v>0</v>
      </c>
      <c r="AI46" s="197">
        <v>10.6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10.31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24.21</v>
      </c>
      <c r="K47" s="197">
        <v>0.32</v>
      </c>
      <c r="L47" s="197">
        <v>203.58</v>
      </c>
      <c r="M47" s="197">
        <v>0.64</v>
      </c>
      <c r="N47" s="197">
        <v>0.6</v>
      </c>
      <c r="O47" s="197">
        <v>0</v>
      </c>
      <c r="P47" s="197">
        <v>1.07</v>
      </c>
      <c r="Q47" s="197">
        <v>0.2</v>
      </c>
      <c r="R47" s="197">
        <v>0.25</v>
      </c>
      <c r="S47" s="197">
        <v>0.27</v>
      </c>
      <c r="T47" s="197">
        <v>0</v>
      </c>
      <c r="U47" s="197">
        <v>1.81</v>
      </c>
      <c r="V47" s="197">
        <v>0.12</v>
      </c>
      <c r="W47" s="197">
        <v>0.4</v>
      </c>
      <c r="X47" s="197">
        <v>16.100000000000001</v>
      </c>
      <c r="Y47" s="197">
        <v>0</v>
      </c>
      <c r="Z47" s="197">
        <v>1.68</v>
      </c>
      <c r="AA47" s="197">
        <v>0.76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21.32</v>
      </c>
      <c r="AH47" s="197">
        <v>0</v>
      </c>
      <c r="AI47" s="197">
        <v>10.6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10.31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24.21</v>
      </c>
      <c r="K48" s="197">
        <v>0.32</v>
      </c>
      <c r="L48" s="197">
        <v>203.58</v>
      </c>
      <c r="M48" s="197">
        <v>0.64</v>
      </c>
      <c r="N48" s="197">
        <v>0.6</v>
      </c>
      <c r="O48" s="197">
        <v>0</v>
      </c>
      <c r="P48" s="197">
        <v>1.07</v>
      </c>
      <c r="Q48" s="197">
        <v>0.2</v>
      </c>
      <c r="R48" s="197">
        <v>0.25</v>
      </c>
      <c r="S48" s="197">
        <v>0.27</v>
      </c>
      <c r="T48" s="197">
        <v>0</v>
      </c>
      <c r="U48" s="197">
        <v>1.81</v>
      </c>
      <c r="V48" s="197">
        <v>0.12</v>
      </c>
      <c r="W48" s="197">
        <v>0.4</v>
      </c>
      <c r="X48" s="197">
        <v>16.100000000000001</v>
      </c>
      <c r="Y48" s="197">
        <v>0</v>
      </c>
      <c r="Z48" s="197">
        <v>1.68</v>
      </c>
      <c r="AA48" s="197">
        <v>0.76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21.32</v>
      </c>
      <c r="AH48" s="197">
        <v>0</v>
      </c>
      <c r="AI48" s="197">
        <v>10.6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10.31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24.21</v>
      </c>
      <c r="K49" s="197">
        <v>0.32</v>
      </c>
      <c r="L49" s="197">
        <v>164.92</v>
      </c>
      <c r="M49" s="197">
        <v>0.64</v>
      </c>
      <c r="N49" s="197">
        <v>0.6</v>
      </c>
      <c r="O49" s="197">
        <v>0</v>
      </c>
      <c r="P49" s="197">
        <v>1.07</v>
      </c>
      <c r="Q49" s="197">
        <v>0.2</v>
      </c>
      <c r="R49" s="197">
        <v>0.25</v>
      </c>
      <c r="S49" s="197">
        <v>0.27</v>
      </c>
      <c r="T49" s="197">
        <v>0</v>
      </c>
      <c r="U49" s="197">
        <v>1.81</v>
      </c>
      <c r="V49" s="197">
        <v>0.12</v>
      </c>
      <c r="W49" s="197">
        <v>0.4</v>
      </c>
      <c r="X49" s="197">
        <v>4.24</v>
      </c>
      <c r="Y49" s="197">
        <v>0</v>
      </c>
      <c r="Z49" s="197">
        <v>1.68</v>
      </c>
      <c r="AA49" s="197">
        <v>0.76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21.32</v>
      </c>
      <c r="AH49" s="197">
        <v>0</v>
      </c>
      <c r="AI49" s="197">
        <v>10.6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10.31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24.21</v>
      </c>
      <c r="K50" s="197">
        <v>0.32</v>
      </c>
      <c r="L50" s="197">
        <v>164.92</v>
      </c>
      <c r="M50" s="197">
        <v>0.64</v>
      </c>
      <c r="N50" s="197">
        <v>0.6</v>
      </c>
      <c r="O50" s="197">
        <v>0</v>
      </c>
      <c r="P50" s="197">
        <v>1.07</v>
      </c>
      <c r="Q50" s="197">
        <v>0.2</v>
      </c>
      <c r="R50" s="197">
        <v>0.25</v>
      </c>
      <c r="S50" s="197">
        <v>0.27</v>
      </c>
      <c r="T50" s="197">
        <v>0</v>
      </c>
      <c r="U50" s="197">
        <v>1.81</v>
      </c>
      <c r="V50" s="197">
        <v>0.12</v>
      </c>
      <c r="W50" s="197">
        <v>0.4</v>
      </c>
      <c r="X50" s="197">
        <v>2.46</v>
      </c>
      <c r="Y50" s="197">
        <v>0</v>
      </c>
      <c r="Z50" s="197">
        <v>1.68</v>
      </c>
      <c r="AA50" s="197">
        <v>0.76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21.32</v>
      </c>
      <c r="AH50" s="197">
        <v>0</v>
      </c>
      <c r="AI50" s="197">
        <v>10.6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10.31</v>
      </c>
      <c r="E51" s="197">
        <v>0</v>
      </c>
      <c r="F51" s="197">
        <v>0</v>
      </c>
      <c r="G51" s="197">
        <v>19.989999999999998</v>
      </c>
      <c r="H51" s="197">
        <v>0</v>
      </c>
      <c r="I51" s="197">
        <v>0</v>
      </c>
      <c r="J51" s="197">
        <v>24.21</v>
      </c>
      <c r="K51" s="197">
        <v>0.32</v>
      </c>
      <c r="L51" s="197">
        <v>164.92</v>
      </c>
      <c r="M51" s="197">
        <v>0.64</v>
      </c>
      <c r="N51" s="197">
        <v>0.6</v>
      </c>
      <c r="O51" s="197">
        <v>0</v>
      </c>
      <c r="P51" s="197">
        <v>1.07</v>
      </c>
      <c r="Q51" s="197">
        <v>0.2</v>
      </c>
      <c r="R51" s="197">
        <v>0.25</v>
      </c>
      <c r="S51" s="197">
        <v>0.27</v>
      </c>
      <c r="T51" s="197">
        <v>0</v>
      </c>
      <c r="U51" s="197">
        <v>1.81</v>
      </c>
      <c r="V51" s="197">
        <v>0.12</v>
      </c>
      <c r="W51" s="197">
        <v>0.4</v>
      </c>
      <c r="X51" s="197">
        <v>0.87</v>
      </c>
      <c r="Y51" s="197">
        <v>0</v>
      </c>
      <c r="Z51" s="197">
        <v>1.68</v>
      </c>
      <c r="AA51" s="197">
        <v>0.76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21.32</v>
      </c>
      <c r="AH51" s="197">
        <v>0</v>
      </c>
      <c r="AI51" s="197">
        <v>10.6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10.31</v>
      </c>
      <c r="E52" s="197">
        <v>0</v>
      </c>
      <c r="F52" s="197">
        <v>0</v>
      </c>
      <c r="G52" s="197">
        <v>19.989999999999998</v>
      </c>
      <c r="H52" s="197">
        <v>0</v>
      </c>
      <c r="I52" s="197">
        <v>0</v>
      </c>
      <c r="J52" s="197">
        <v>24.21</v>
      </c>
      <c r="K52" s="197">
        <v>0.32</v>
      </c>
      <c r="L52" s="197">
        <v>164.92</v>
      </c>
      <c r="M52" s="197">
        <v>0.64</v>
      </c>
      <c r="N52" s="197">
        <v>0.6</v>
      </c>
      <c r="O52" s="197">
        <v>0</v>
      </c>
      <c r="P52" s="197">
        <v>1.07</v>
      </c>
      <c r="Q52" s="197">
        <v>0.2</v>
      </c>
      <c r="R52" s="197">
        <v>0.25</v>
      </c>
      <c r="S52" s="197">
        <v>0.27</v>
      </c>
      <c r="T52" s="197">
        <v>0</v>
      </c>
      <c r="U52" s="197">
        <v>1.81</v>
      </c>
      <c r="V52" s="197">
        <v>0.12</v>
      </c>
      <c r="W52" s="197">
        <v>0.4</v>
      </c>
      <c r="X52" s="197">
        <v>0.87</v>
      </c>
      <c r="Y52" s="197">
        <v>0</v>
      </c>
      <c r="Z52" s="197">
        <v>1.68</v>
      </c>
      <c r="AA52" s="197">
        <v>0.76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21.32</v>
      </c>
      <c r="AH52" s="197">
        <v>0</v>
      </c>
      <c r="AI52" s="197">
        <v>10.6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10.31</v>
      </c>
      <c r="E53" s="197">
        <v>0</v>
      </c>
      <c r="F53" s="197">
        <v>0</v>
      </c>
      <c r="G53" s="197">
        <v>19.989999999999998</v>
      </c>
      <c r="H53" s="197">
        <v>0</v>
      </c>
      <c r="I53" s="197">
        <v>0</v>
      </c>
      <c r="J53" s="197">
        <v>24.21</v>
      </c>
      <c r="K53" s="197">
        <v>0.32</v>
      </c>
      <c r="L53" s="197">
        <v>160.09</v>
      </c>
      <c r="M53" s="197">
        <v>0.64</v>
      </c>
      <c r="N53" s="197">
        <v>0.6</v>
      </c>
      <c r="O53" s="197">
        <v>0</v>
      </c>
      <c r="P53" s="197">
        <v>1.07</v>
      </c>
      <c r="Q53" s="197">
        <v>0.2</v>
      </c>
      <c r="R53" s="197">
        <v>0.25</v>
      </c>
      <c r="S53" s="197">
        <v>0.27</v>
      </c>
      <c r="T53" s="197">
        <v>0</v>
      </c>
      <c r="U53" s="197">
        <v>1.81</v>
      </c>
      <c r="V53" s="197">
        <v>0.12</v>
      </c>
      <c r="W53" s="197">
        <v>0.4</v>
      </c>
      <c r="X53" s="197">
        <v>0.87</v>
      </c>
      <c r="Y53" s="197">
        <v>0</v>
      </c>
      <c r="Z53" s="197">
        <v>1.68</v>
      </c>
      <c r="AA53" s="197">
        <v>0.76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21.32</v>
      </c>
      <c r="AH53" s="197">
        <v>0</v>
      </c>
      <c r="AI53" s="197">
        <v>10.6</v>
      </c>
      <c r="AJ53" s="197">
        <v>0</v>
      </c>
      <c r="AK53" s="197">
        <v>3.26</v>
      </c>
      <c r="AL53" s="197">
        <v>0</v>
      </c>
      <c r="AM53" s="197">
        <v>0</v>
      </c>
      <c r="AN53" s="197">
        <v>0</v>
      </c>
      <c r="AO53" s="197">
        <v>252.87</v>
      </c>
      <c r="AP53" s="197">
        <v>8.16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10.31</v>
      </c>
      <c r="E54" s="197">
        <v>0</v>
      </c>
      <c r="F54" s="197">
        <v>0</v>
      </c>
      <c r="G54" s="197">
        <v>19.989999999999998</v>
      </c>
      <c r="H54" s="197">
        <v>0</v>
      </c>
      <c r="I54" s="197">
        <v>0</v>
      </c>
      <c r="J54" s="197">
        <v>24.21</v>
      </c>
      <c r="K54" s="197">
        <v>0.32</v>
      </c>
      <c r="L54" s="197">
        <v>172.65</v>
      </c>
      <c r="M54" s="197">
        <v>0.64</v>
      </c>
      <c r="N54" s="197">
        <v>0.6</v>
      </c>
      <c r="O54" s="197">
        <v>0</v>
      </c>
      <c r="P54" s="197">
        <v>1.07</v>
      </c>
      <c r="Q54" s="197">
        <v>0.2</v>
      </c>
      <c r="R54" s="197">
        <v>0.25</v>
      </c>
      <c r="S54" s="197">
        <v>0.27</v>
      </c>
      <c r="T54" s="197">
        <v>0</v>
      </c>
      <c r="U54" s="197">
        <v>1.81</v>
      </c>
      <c r="V54" s="197">
        <v>0.12</v>
      </c>
      <c r="W54" s="197">
        <v>0.4</v>
      </c>
      <c r="X54" s="197">
        <v>0.87</v>
      </c>
      <c r="Y54" s="197">
        <v>0</v>
      </c>
      <c r="Z54" s="197">
        <v>1.68</v>
      </c>
      <c r="AA54" s="197">
        <v>0.76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21.32</v>
      </c>
      <c r="AH54" s="197">
        <v>0</v>
      </c>
      <c r="AI54" s="197">
        <v>10.6</v>
      </c>
      <c r="AJ54" s="197">
        <v>0</v>
      </c>
      <c r="AK54" s="197">
        <v>3.26</v>
      </c>
      <c r="AL54" s="197">
        <v>0</v>
      </c>
      <c r="AM54" s="197">
        <v>0</v>
      </c>
      <c r="AN54" s="197">
        <v>0</v>
      </c>
      <c r="AO54" s="197">
        <v>252.87</v>
      </c>
      <c r="AP54" s="197">
        <v>8.16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10.31</v>
      </c>
      <c r="E55" s="197">
        <v>0</v>
      </c>
      <c r="F55" s="197">
        <v>0</v>
      </c>
      <c r="G55" s="197">
        <v>19.989999999999998</v>
      </c>
      <c r="H55" s="197">
        <v>0</v>
      </c>
      <c r="I55" s="197">
        <v>0</v>
      </c>
      <c r="J55" s="197">
        <v>24.21</v>
      </c>
      <c r="K55" s="197">
        <v>0.32</v>
      </c>
      <c r="L55" s="197">
        <v>233.5</v>
      </c>
      <c r="M55" s="197">
        <v>0.64</v>
      </c>
      <c r="N55" s="197">
        <v>0.6</v>
      </c>
      <c r="O55" s="197">
        <v>0</v>
      </c>
      <c r="P55" s="197">
        <v>1.07</v>
      </c>
      <c r="Q55" s="197">
        <v>3.28</v>
      </c>
      <c r="R55" s="197">
        <v>0.25</v>
      </c>
      <c r="S55" s="197">
        <v>4.8099999999999996</v>
      </c>
      <c r="T55" s="197">
        <v>0</v>
      </c>
      <c r="U55" s="197">
        <v>1.81</v>
      </c>
      <c r="V55" s="197">
        <v>0.12</v>
      </c>
      <c r="W55" s="197">
        <v>0.4</v>
      </c>
      <c r="X55" s="197">
        <v>0.87</v>
      </c>
      <c r="Y55" s="197">
        <v>0</v>
      </c>
      <c r="Z55" s="197">
        <v>1.68</v>
      </c>
      <c r="AA55" s="197">
        <v>0.76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21.32</v>
      </c>
      <c r="AH55" s="197">
        <v>0</v>
      </c>
      <c r="AI55" s="197">
        <v>10.6</v>
      </c>
      <c r="AJ55" s="197">
        <v>0</v>
      </c>
      <c r="AK55" s="197">
        <v>20.57</v>
      </c>
      <c r="AL55" s="197">
        <v>0</v>
      </c>
      <c r="AM55" s="197">
        <v>0</v>
      </c>
      <c r="AN55" s="197">
        <v>0</v>
      </c>
      <c r="AO55" s="197">
        <v>252.87</v>
      </c>
      <c r="AP55" s="197">
        <v>8.16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10.31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24.21</v>
      </c>
      <c r="K56" s="197">
        <v>0.32</v>
      </c>
      <c r="L56" s="197">
        <v>274.11</v>
      </c>
      <c r="M56" s="197">
        <v>0.64</v>
      </c>
      <c r="N56" s="197">
        <v>0.6</v>
      </c>
      <c r="O56" s="197">
        <v>0</v>
      </c>
      <c r="P56" s="197">
        <v>1.07</v>
      </c>
      <c r="Q56" s="197">
        <v>6.13</v>
      </c>
      <c r="R56" s="197">
        <v>0.25</v>
      </c>
      <c r="S56" s="197">
        <v>8.1</v>
      </c>
      <c r="T56" s="197">
        <v>0</v>
      </c>
      <c r="U56" s="197">
        <v>1.81</v>
      </c>
      <c r="V56" s="197">
        <v>0.12</v>
      </c>
      <c r="W56" s="197">
        <v>0.4</v>
      </c>
      <c r="X56" s="197">
        <v>0.87</v>
      </c>
      <c r="Y56" s="197">
        <v>0</v>
      </c>
      <c r="Z56" s="197">
        <v>1.68</v>
      </c>
      <c r="AA56" s="197">
        <v>0.76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21.32</v>
      </c>
      <c r="AH56" s="197">
        <v>0</v>
      </c>
      <c r="AI56" s="197">
        <v>10.6</v>
      </c>
      <c r="AJ56" s="197">
        <v>0</v>
      </c>
      <c r="AK56" s="197">
        <v>20.57</v>
      </c>
      <c r="AL56" s="197">
        <v>0</v>
      </c>
      <c r="AM56" s="197">
        <v>0</v>
      </c>
      <c r="AN56" s="197">
        <v>0</v>
      </c>
      <c r="AO56" s="197">
        <v>252.87</v>
      </c>
      <c r="AP56" s="197">
        <v>8.16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10.31</v>
      </c>
      <c r="E57" s="197">
        <v>0</v>
      </c>
      <c r="F57" s="197">
        <v>0</v>
      </c>
      <c r="G57" s="197">
        <v>19.989999999999998</v>
      </c>
      <c r="H57" s="197">
        <v>0</v>
      </c>
      <c r="I57" s="197">
        <v>0</v>
      </c>
      <c r="J57" s="197">
        <v>24.21</v>
      </c>
      <c r="K57" s="197">
        <v>0.34</v>
      </c>
      <c r="L57" s="197">
        <v>271.25</v>
      </c>
      <c r="M57" s="197">
        <v>0.64</v>
      </c>
      <c r="N57" s="197">
        <v>0.6</v>
      </c>
      <c r="O57" s="197">
        <v>0</v>
      </c>
      <c r="P57" s="197">
        <v>1.07</v>
      </c>
      <c r="Q57" s="197">
        <v>6.13</v>
      </c>
      <c r="R57" s="197">
        <v>0.25</v>
      </c>
      <c r="S57" s="197">
        <v>8.1</v>
      </c>
      <c r="T57" s="197">
        <v>0</v>
      </c>
      <c r="U57" s="197">
        <v>1.81</v>
      </c>
      <c r="V57" s="197">
        <v>0.12</v>
      </c>
      <c r="W57" s="197">
        <v>0.4</v>
      </c>
      <c r="X57" s="197">
        <v>0.87</v>
      </c>
      <c r="Y57" s="197">
        <v>0</v>
      </c>
      <c r="Z57" s="197">
        <v>1.68</v>
      </c>
      <c r="AA57" s="197">
        <v>0.76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22.09</v>
      </c>
      <c r="AH57" s="197">
        <v>0</v>
      </c>
      <c r="AI57" s="197">
        <v>10.6</v>
      </c>
      <c r="AJ57" s="197">
        <v>0</v>
      </c>
      <c r="AK57" s="197">
        <v>20.57</v>
      </c>
      <c r="AL57" s="197">
        <v>0</v>
      </c>
      <c r="AM57" s="197">
        <v>0</v>
      </c>
      <c r="AN57" s="197">
        <v>0</v>
      </c>
      <c r="AO57" s="197">
        <v>252.87</v>
      </c>
      <c r="AP57" s="197">
        <v>8.16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10.31</v>
      </c>
      <c r="E58" s="197">
        <v>0</v>
      </c>
      <c r="F58" s="197">
        <v>0</v>
      </c>
      <c r="G58" s="197">
        <v>19.989999999999998</v>
      </c>
      <c r="H58" s="197">
        <v>0</v>
      </c>
      <c r="I58" s="197">
        <v>0</v>
      </c>
      <c r="J58" s="197">
        <v>24.21</v>
      </c>
      <c r="K58" s="197">
        <v>0.32</v>
      </c>
      <c r="L58" s="197">
        <v>219.72</v>
      </c>
      <c r="M58" s="197">
        <v>0.64</v>
      </c>
      <c r="N58" s="197">
        <v>0.6</v>
      </c>
      <c r="O58" s="197">
        <v>0</v>
      </c>
      <c r="P58" s="197">
        <v>1.07</v>
      </c>
      <c r="Q58" s="197">
        <v>6.13</v>
      </c>
      <c r="R58" s="197">
        <v>0.25</v>
      </c>
      <c r="S58" s="197">
        <v>8.1</v>
      </c>
      <c r="T58" s="197">
        <v>0</v>
      </c>
      <c r="U58" s="197">
        <v>1.81</v>
      </c>
      <c r="V58" s="197">
        <v>0.12</v>
      </c>
      <c r="W58" s="197">
        <v>0.4</v>
      </c>
      <c r="X58" s="197">
        <v>0.87</v>
      </c>
      <c r="Y58" s="197">
        <v>0</v>
      </c>
      <c r="Z58" s="197">
        <v>1.68</v>
      </c>
      <c r="AA58" s="197">
        <v>0.76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22.09</v>
      </c>
      <c r="AH58" s="197">
        <v>0</v>
      </c>
      <c r="AI58" s="197">
        <v>10.6</v>
      </c>
      <c r="AJ58" s="197">
        <v>0</v>
      </c>
      <c r="AK58" s="197">
        <v>20.57</v>
      </c>
      <c r="AL58" s="197">
        <v>0</v>
      </c>
      <c r="AM58" s="197">
        <v>0</v>
      </c>
      <c r="AN58" s="197">
        <v>0</v>
      </c>
      <c r="AO58" s="197">
        <v>252.87</v>
      </c>
      <c r="AP58" s="197">
        <v>8.16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10.31</v>
      </c>
      <c r="E59" s="197">
        <v>0</v>
      </c>
      <c r="F59" s="197">
        <v>0</v>
      </c>
      <c r="G59" s="197">
        <v>19.989999999999998</v>
      </c>
      <c r="H59" s="197">
        <v>0</v>
      </c>
      <c r="I59" s="197">
        <v>0</v>
      </c>
      <c r="J59" s="197">
        <v>24.21</v>
      </c>
      <c r="K59" s="197">
        <v>0.32</v>
      </c>
      <c r="L59" s="197">
        <v>164.92</v>
      </c>
      <c r="M59" s="197">
        <v>0.64</v>
      </c>
      <c r="N59" s="197">
        <v>0.6</v>
      </c>
      <c r="O59" s="197">
        <v>0</v>
      </c>
      <c r="P59" s="197">
        <v>1.07</v>
      </c>
      <c r="Q59" s="197">
        <v>0.21</v>
      </c>
      <c r="R59" s="197">
        <v>0.25</v>
      </c>
      <c r="S59" s="197">
        <v>0.28000000000000003</v>
      </c>
      <c r="T59" s="197">
        <v>0</v>
      </c>
      <c r="U59" s="197">
        <v>1.81</v>
      </c>
      <c r="V59" s="197">
        <v>0.12</v>
      </c>
      <c r="W59" s="197">
        <v>0.4</v>
      </c>
      <c r="X59" s="197">
        <v>0.87</v>
      </c>
      <c r="Y59" s="197">
        <v>0</v>
      </c>
      <c r="Z59" s="197">
        <v>1.68</v>
      </c>
      <c r="AA59" s="197">
        <v>0.76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22.09</v>
      </c>
      <c r="AH59" s="197">
        <v>0</v>
      </c>
      <c r="AI59" s="197">
        <v>10.6</v>
      </c>
      <c r="AJ59" s="197">
        <v>0</v>
      </c>
      <c r="AK59" s="197">
        <v>3.26</v>
      </c>
      <c r="AL59" s="197">
        <v>0</v>
      </c>
      <c r="AM59" s="197">
        <v>0</v>
      </c>
      <c r="AN59" s="197">
        <v>0</v>
      </c>
      <c r="AO59" s="197">
        <v>252.87</v>
      </c>
      <c r="AP59" s="197">
        <v>8.16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10.31</v>
      </c>
      <c r="E60" s="197">
        <v>0</v>
      </c>
      <c r="F60" s="197">
        <v>0</v>
      </c>
      <c r="G60" s="197">
        <v>19.989999999999998</v>
      </c>
      <c r="H60" s="197">
        <v>0</v>
      </c>
      <c r="I60" s="197">
        <v>0</v>
      </c>
      <c r="J60" s="197">
        <v>24.21</v>
      </c>
      <c r="K60" s="197">
        <v>0.32</v>
      </c>
      <c r="L60" s="197">
        <v>135.94</v>
      </c>
      <c r="M60" s="197">
        <v>0.64</v>
      </c>
      <c r="N60" s="197">
        <v>0.6</v>
      </c>
      <c r="O60" s="197">
        <v>0</v>
      </c>
      <c r="P60" s="197">
        <v>1.07</v>
      </c>
      <c r="Q60" s="197">
        <v>0.21</v>
      </c>
      <c r="R60" s="197">
        <v>0.25</v>
      </c>
      <c r="S60" s="197">
        <v>0.28000000000000003</v>
      </c>
      <c r="T60" s="197">
        <v>0</v>
      </c>
      <c r="U60" s="197">
        <v>1.81</v>
      </c>
      <c r="V60" s="197">
        <v>0.12</v>
      </c>
      <c r="W60" s="197">
        <v>0.4</v>
      </c>
      <c r="X60" s="197">
        <v>0.87</v>
      </c>
      <c r="Y60" s="197">
        <v>0</v>
      </c>
      <c r="Z60" s="197">
        <v>1.68</v>
      </c>
      <c r="AA60" s="197">
        <v>0.76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22.09</v>
      </c>
      <c r="AH60" s="197">
        <v>0</v>
      </c>
      <c r="AI60" s="197">
        <v>10.6</v>
      </c>
      <c r="AJ60" s="197">
        <v>0</v>
      </c>
      <c r="AK60" s="197">
        <v>3.26</v>
      </c>
      <c r="AL60" s="197">
        <v>0</v>
      </c>
      <c r="AM60" s="197">
        <v>0</v>
      </c>
      <c r="AN60" s="197">
        <v>0</v>
      </c>
      <c r="AO60" s="197">
        <v>252.87</v>
      </c>
      <c r="AP60" s="197">
        <v>8.16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10.31</v>
      </c>
      <c r="E61" s="197">
        <v>0</v>
      </c>
      <c r="F61" s="197">
        <v>0</v>
      </c>
      <c r="G61" s="197">
        <v>19.989999999999998</v>
      </c>
      <c r="H61" s="197">
        <v>0</v>
      </c>
      <c r="I61" s="197">
        <v>0</v>
      </c>
      <c r="J61" s="197">
        <v>24.21</v>
      </c>
      <c r="K61" s="197">
        <v>0.32</v>
      </c>
      <c r="L61" s="197">
        <v>135.94</v>
      </c>
      <c r="M61" s="197">
        <v>0.64</v>
      </c>
      <c r="N61" s="197">
        <v>0.6</v>
      </c>
      <c r="O61" s="197">
        <v>0</v>
      </c>
      <c r="P61" s="197">
        <v>1.07</v>
      </c>
      <c r="Q61" s="197">
        <v>0.21</v>
      </c>
      <c r="R61" s="197">
        <v>0.25</v>
      </c>
      <c r="S61" s="197">
        <v>0.27</v>
      </c>
      <c r="T61" s="197">
        <v>0</v>
      </c>
      <c r="U61" s="197">
        <v>1.81</v>
      </c>
      <c r="V61" s="197">
        <v>0.12</v>
      </c>
      <c r="W61" s="197">
        <v>0.4</v>
      </c>
      <c r="X61" s="197">
        <v>0.87</v>
      </c>
      <c r="Y61" s="197">
        <v>0</v>
      </c>
      <c r="Z61" s="197">
        <v>1.68</v>
      </c>
      <c r="AA61" s="197">
        <v>0.76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22.09</v>
      </c>
      <c r="AH61" s="197">
        <v>0</v>
      </c>
      <c r="AI61" s="197">
        <v>10.6</v>
      </c>
      <c r="AJ61" s="197">
        <v>0</v>
      </c>
      <c r="AK61" s="197">
        <v>3.26</v>
      </c>
      <c r="AL61" s="197">
        <v>0</v>
      </c>
      <c r="AM61" s="197">
        <v>0</v>
      </c>
      <c r="AN61" s="197">
        <v>0</v>
      </c>
      <c r="AO61" s="197">
        <v>252.87</v>
      </c>
      <c r="AP61" s="197">
        <v>8.16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10.31</v>
      </c>
      <c r="E62" s="197">
        <v>0</v>
      </c>
      <c r="F62" s="197">
        <v>0</v>
      </c>
      <c r="G62" s="197">
        <v>19.989999999999998</v>
      </c>
      <c r="H62" s="197">
        <v>0</v>
      </c>
      <c r="I62" s="197">
        <v>0</v>
      </c>
      <c r="J62" s="197">
        <v>24.21</v>
      </c>
      <c r="K62" s="197">
        <v>0.32</v>
      </c>
      <c r="L62" s="197">
        <v>95.36</v>
      </c>
      <c r="M62" s="197">
        <v>0.64</v>
      </c>
      <c r="N62" s="197">
        <v>0.6</v>
      </c>
      <c r="O62" s="197">
        <v>0</v>
      </c>
      <c r="P62" s="197">
        <v>1.07</v>
      </c>
      <c r="Q62" s="197">
        <v>0.21</v>
      </c>
      <c r="R62" s="197">
        <v>0.25</v>
      </c>
      <c r="S62" s="197">
        <v>0.27</v>
      </c>
      <c r="T62" s="197">
        <v>0</v>
      </c>
      <c r="U62" s="197">
        <v>1.81</v>
      </c>
      <c r="V62" s="197">
        <v>0.12</v>
      </c>
      <c r="W62" s="197">
        <v>0.4</v>
      </c>
      <c r="X62" s="197">
        <v>0.87</v>
      </c>
      <c r="Y62" s="197">
        <v>0</v>
      </c>
      <c r="Z62" s="197">
        <v>1.68</v>
      </c>
      <c r="AA62" s="197">
        <v>0.76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22.09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-9.02</v>
      </c>
      <c r="E63" s="197">
        <v>0</v>
      </c>
      <c r="F63" s="197">
        <v>0</v>
      </c>
      <c r="G63" s="197">
        <v>-11.9</v>
      </c>
      <c r="H63" s="197">
        <v>0</v>
      </c>
      <c r="I63" s="197">
        <v>0</v>
      </c>
      <c r="J63" s="197">
        <v>-14.44</v>
      </c>
      <c r="K63" s="197">
        <v>0.32</v>
      </c>
      <c r="L63" s="197">
        <v>17.37</v>
      </c>
      <c r="M63" s="197">
        <v>0.64</v>
      </c>
      <c r="N63" s="197">
        <v>0.6</v>
      </c>
      <c r="O63" s="197">
        <v>0</v>
      </c>
      <c r="P63" s="197">
        <v>1.07</v>
      </c>
      <c r="Q63" s="197">
        <v>0.21</v>
      </c>
      <c r="R63" s="197">
        <v>0.25</v>
      </c>
      <c r="S63" s="197">
        <v>0.27</v>
      </c>
      <c r="T63" s="197">
        <v>0</v>
      </c>
      <c r="U63" s="197">
        <v>1.81</v>
      </c>
      <c r="V63" s="197">
        <v>0.12</v>
      </c>
      <c r="W63" s="197">
        <v>0.4</v>
      </c>
      <c r="X63" s="197">
        <v>0.87</v>
      </c>
      <c r="Y63" s="197">
        <v>0</v>
      </c>
      <c r="Z63" s="197">
        <v>1.68</v>
      </c>
      <c r="AA63" s="197">
        <v>0.76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22.09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-22.16</v>
      </c>
      <c r="E64" s="197">
        <v>0</v>
      </c>
      <c r="F64" s="197">
        <v>0</v>
      </c>
      <c r="G64" s="197">
        <v>-28.32</v>
      </c>
      <c r="H64" s="197">
        <v>0</v>
      </c>
      <c r="I64" s="197">
        <v>0</v>
      </c>
      <c r="J64" s="197">
        <v>-28.17</v>
      </c>
      <c r="K64" s="197">
        <v>0.32</v>
      </c>
      <c r="L64" s="197">
        <v>13.03</v>
      </c>
      <c r="M64" s="197">
        <v>0.64</v>
      </c>
      <c r="N64" s="197">
        <v>0.6</v>
      </c>
      <c r="O64" s="197">
        <v>0</v>
      </c>
      <c r="P64" s="197">
        <v>1.07</v>
      </c>
      <c r="Q64" s="197">
        <v>0.21</v>
      </c>
      <c r="R64" s="197">
        <v>0.25</v>
      </c>
      <c r="S64" s="197">
        <v>0.27</v>
      </c>
      <c r="T64" s="197">
        <v>0</v>
      </c>
      <c r="U64" s="197">
        <v>1.81</v>
      </c>
      <c r="V64" s="197">
        <v>0.12</v>
      </c>
      <c r="W64" s="197">
        <v>0.4</v>
      </c>
      <c r="X64" s="197">
        <v>0.87</v>
      </c>
      <c r="Y64" s="197">
        <v>0</v>
      </c>
      <c r="Z64" s="197">
        <v>1.68</v>
      </c>
      <c r="AA64" s="197">
        <v>0.76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22.09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-22.16</v>
      </c>
      <c r="E65" s="197">
        <v>0</v>
      </c>
      <c r="F65" s="197">
        <v>0</v>
      </c>
      <c r="G65" s="197">
        <v>-28.32</v>
      </c>
      <c r="H65" s="197">
        <v>0</v>
      </c>
      <c r="I65" s="197">
        <v>0</v>
      </c>
      <c r="J65" s="197">
        <v>-20</v>
      </c>
      <c r="K65" s="197">
        <v>0.32</v>
      </c>
      <c r="L65" s="197">
        <v>13.03</v>
      </c>
      <c r="M65" s="197">
        <v>0.64</v>
      </c>
      <c r="N65" s="197">
        <v>0.6</v>
      </c>
      <c r="O65" s="197">
        <v>0</v>
      </c>
      <c r="P65" s="197">
        <v>1.07</v>
      </c>
      <c r="Q65" s="197">
        <v>0.21</v>
      </c>
      <c r="R65" s="197">
        <v>0.25</v>
      </c>
      <c r="S65" s="197">
        <v>0.27</v>
      </c>
      <c r="T65" s="197">
        <v>0</v>
      </c>
      <c r="U65" s="197">
        <v>1.81</v>
      </c>
      <c r="V65" s="197">
        <v>0.12</v>
      </c>
      <c r="W65" s="197">
        <v>0.4</v>
      </c>
      <c r="X65" s="197">
        <v>0.87</v>
      </c>
      <c r="Y65" s="197">
        <v>0</v>
      </c>
      <c r="Z65" s="197">
        <v>1.68</v>
      </c>
      <c r="AA65" s="197">
        <v>0.76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22.09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-22.16</v>
      </c>
      <c r="E66" s="197">
        <v>0</v>
      </c>
      <c r="F66" s="197">
        <v>0</v>
      </c>
      <c r="G66" s="197">
        <v>-28.32</v>
      </c>
      <c r="H66" s="197">
        <v>0</v>
      </c>
      <c r="I66" s="197">
        <v>0</v>
      </c>
      <c r="J66" s="197">
        <v>-28.17</v>
      </c>
      <c r="K66" s="197">
        <v>0.32</v>
      </c>
      <c r="L66" s="197">
        <v>13.03</v>
      </c>
      <c r="M66" s="197">
        <v>0.64</v>
      </c>
      <c r="N66" s="197">
        <v>0.6</v>
      </c>
      <c r="O66" s="197">
        <v>0</v>
      </c>
      <c r="P66" s="197">
        <v>1.07</v>
      </c>
      <c r="Q66" s="197">
        <v>0.21</v>
      </c>
      <c r="R66" s="197">
        <v>0.25</v>
      </c>
      <c r="S66" s="197">
        <v>0.27</v>
      </c>
      <c r="T66" s="197">
        <v>0</v>
      </c>
      <c r="U66" s="197">
        <v>1.81</v>
      </c>
      <c r="V66" s="197">
        <v>0.12</v>
      </c>
      <c r="W66" s="197">
        <v>0.4</v>
      </c>
      <c r="X66" s="197">
        <v>0.87</v>
      </c>
      <c r="Y66" s="197">
        <v>0</v>
      </c>
      <c r="Z66" s="197">
        <v>1.68</v>
      </c>
      <c r="AA66" s="197">
        <v>0.76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22.09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-28.32</v>
      </c>
      <c r="H67" s="197">
        <v>0</v>
      </c>
      <c r="I67" s="197">
        <v>0</v>
      </c>
      <c r="J67" s="197">
        <v>-28.17</v>
      </c>
      <c r="K67" s="197">
        <v>0.32</v>
      </c>
      <c r="L67" s="197">
        <v>13.03</v>
      </c>
      <c r="M67" s="197">
        <v>0.64</v>
      </c>
      <c r="N67" s="197">
        <v>0.6</v>
      </c>
      <c r="O67" s="197">
        <v>0</v>
      </c>
      <c r="P67" s="197">
        <v>1.07</v>
      </c>
      <c r="Q67" s="197">
        <v>0.21</v>
      </c>
      <c r="R67" s="197">
        <v>0.25</v>
      </c>
      <c r="S67" s="197">
        <v>0.27</v>
      </c>
      <c r="T67" s="197">
        <v>0</v>
      </c>
      <c r="U67" s="197">
        <v>1.81</v>
      </c>
      <c r="V67" s="197">
        <v>0.12</v>
      </c>
      <c r="W67" s="197">
        <v>0.4</v>
      </c>
      <c r="X67" s="197">
        <v>0.87</v>
      </c>
      <c r="Y67" s="197">
        <v>0</v>
      </c>
      <c r="Z67" s="197">
        <v>1.68</v>
      </c>
      <c r="AA67" s="197">
        <v>0.76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22.09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-3.82</v>
      </c>
      <c r="E68" s="197">
        <v>0</v>
      </c>
      <c r="F68" s="197">
        <v>0</v>
      </c>
      <c r="G68" s="197">
        <v>-28.32</v>
      </c>
      <c r="H68" s="197">
        <v>0</v>
      </c>
      <c r="I68" s="197">
        <v>0</v>
      </c>
      <c r="J68" s="197">
        <v>-28.17</v>
      </c>
      <c r="K68" s="197">
        <v>0.32</v>
      </c>
      <c r="L68" s="197">
        <v>13.03</v>
      </c>
      <c r="M68" s="197">
        <v>0.64</v>
      </c>
      <c r="N68" s="197">
        <v>0.6</v>
      </c>
      <c r="O68" s="197">
        <v>0</v>
      </c>
      <c r="P68" s="197">
        <v>1.07</v>
      </c>
      <c r="Q68" s="197">
        <v>0.21</v>
      </c>
      <c r="R68" s="197">
        <v>0.25</v>
      </c>
      <c r="S68" s="197">
        <v>0.27</v>
      </c>
      <c r="T68" s="197">
        <v>0</v>
      </c>
      <c r="U68" s="197">
        <v>1.81</v>
      </c>
      <c r="V68" s="197">
        <v>0.12</v>
      </c>
      <c r="W68" s="197">
        <v>0.4</v>
      </c>
      <c r="X68" s="197">
        <v>0.87</v>
      </c>
      <c r="Y68" s="197">
        <v>0</v>
      </c>
      <c r="Z68" s="197">
        <v>1.68</v>
      </c>
      <c r="AA68" s="197">
        <v>0.76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22.09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-22.16</v>
      </c>
      <c r="E69" s="197">
        <v>0</v>
      </c>
      <c r="F69" s="197">
        <v>0</v>
      </c>
      <c r="G69" s="197">
        <v>-28.32</v>
      </c>
      <c r="H69" s="197">
        <v>0</v>
      </c>
      <c r="I69" s="197">
        <v>0</v>
      </c>
      <c r="J69" s="197">
        <v>-28.17</v>
      </c>
      <c r="K69" s="197">
        <v>0.32</v>
      </c>
      <c r="L69" s="197">
        <v>13.03</v>
      </c>
      <c r="M69" s="197">
        <v>0.64</v>
      </c>
      <c r="N69" s="197">
        <v>0.6</v>
      </c>
      <c r="O69" s="197">
        <v>0</v>
      </c>
      <c r="P69" s="197">
        <v>1.07</v>
      </c>
      <c r="Q69" s="197">
        <v>0.21</v>
      </c>
      <c r="R69" s="197">
        <v>0.25</v>
      </c>
      <c r="S69" s="197">
        <v>0.27</v>
      </c>
      <c r="T69" s="197">
        <v>0</v>
      </c>
      <c r="U69" s="197">
        <v>1.81</v>
      </c>
      <c r="V69" s="197">
        <v>0.12</v>
      </c>
      <c r="W69" s="197">
        <v>0.4</v>
      </c>
      <c r="X69" s="197">
        <v>0.87</v>
      </c>
      <c r="Y69" s="197">
        <v>0</v>
      </c>
      <c r="Z69" s="197">
        <v>1.68</v>
      </c>
      <c r="AA69" s="197">
        <v>0.76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22.09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-22.16</v>
      </c>
      <c r="E70" s="197">
        <v>0</v>
      </c>
      <c r="F70" s="197">
        <v>0</v>
      </c>
      <c r="G70" s="197">
        <v>-28.32</v>
      </c>
      <c r="H70" s="197">
        <v>0</v>
      </c>
      <c r="I70" s="197">
        <v>0</v>
      </c>
      <c r="J70" s="197">
        <v>-28.17</v>
      </c>
      <c r="K70" s="197">
        <v>0.32</v>
      </c>
      <c r="L70" s="197">
        <v>13.03</v>
      </c>
      <c r="M70" s="197">
        <v>0.64</v>
      </c>
      <c r="N70" s="197">
        <v>0.6</v>
      </c>
      <c r="O70" s="197">
        <v>0</v>
      </c>
      <c r="P70" s="197">
        <v>1.07</v>
      </c>
      <c r="Q70" s="197">
        <v>0.21</v>
      </c>
      <c r="R70" s="197">
        <v>0.25</v>
      </c>
      <c r="S70" s="197">
        <v>0.27</v>
      </c>
      <c r="T70" s="197">
        <v>0</v>
      </c>
      <c r="U70" s="197">
        <v>1.81</v>
      </c>
      <c r="V70" s="197">
        <v>0.12</v>
      </c>
      <c r="W70" s="197">
        <v>0.4</v>
      </c>
      <c r="X70" s="197">
        <v>0.87</v>
      </c>
      <c r="Y70" s="197">
        <v>0</v>
      </c>
      <c r="Z70" s="197">
        <v>1.68</v>
      </c>
      <c r="AA70" s="197">
        <v>0.76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22.09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-22.16</v>
      </c>
      <c r="E71" s="197">
        <v>0</v>
      </c>
      <c r="F71" s="197">
        <v>0</v>
      </c>
      <c r="G71" s="197">
        <v>-28.32</v>
      </c>
      <c r="H71" s="197">
        <v>0</v>
      </c>
      <c r="I71" s="197">
        <v>0</v>
      </c>
      <c r="J71" s="197">
        <v>-28.17</v>
      </c>
      <c r="K71" s="197">
        <v>0.32</v>
      </c>
      <c r="L71" s="197">
        <v>13.05</v>
      </c>
      <c r="M71" s="197">
        <v>0.64</v>
      </c>
      <c r="N71" s="197">
        <v>0.6</v>
      </c>
      <c r="O71" s="197">
        <v>0</v>
      </c>
      <c r="P71" s="197">
        <v>1.07</v>
      </c>
      <c r="Q71" s="197">
        <v>0.21</v>
      </c>
      <c r="R71" s="197">
        <v>0.25</v>
      </c>
      <c r="S71" s="197">
        <v>0.27</v>
      </c>
      <c r="T71" s="197">
        <v>0</v>
      </c>
      <c r="U71" s="197">
        <v>1.81</v>
      </c>
      <c r="V71" s="197">
        <v>0.12</v>
      </c>
      <c r="W71" s="197">
        <v>0.4</v>
      </c>
      <c r="X71" s="197">
        <v>0.87</v>
      </c>
      <c r="Y71" s="197">
        <v>0</v>
      </c>
      <c r="Z71" s="197">
        <v>1.68</v>
      </c>
      <c r="AA71" s="197">
        <v>0.76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22.09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-22.16</v>
      </c>
      <c r="E72" s="197">
        <v>0</v>
      </c>
      <c r="F72" s="197">
        <v>0</v>
      </c>
      <c r="G72" s="197">
        <v>-28.32</v>
      </c>
      <c r="H72" s="197">
        <v>0</v>
      </c>
      <c r="I72" s="197">
        <v>0</v>
      </c>
      <c r="J72" s="197">
        <v>-28.17</v>
      </c>
      <c r="K72" s="197">
        <v>0.32</v>
      </c>
      <c r="L72" s="197">
        <v>13.03</v>
      </c>
      <c r="M72" s="197">
        <v>0.64</v>
      </c>
      <c r="N72" s="197">
        <v>0.6</v>
      </c>
      <c r="O72" s="197">
        <v>0</v>
      </c>
      <c r="P72" s="197">
        <v>1.07</v>
      </c>
      <c r="Q72" s="197">
        <v>0.21</v>
      </c>
      <c r="R72" s="197">
        <v>0.25</v>
      </c>
      <c r="S72" s="197">
        <v>0.27</v>
      </c>
      <c r="T72" s="197">
        <v>0</v>
      </c>
      <c r="U72" s="197">
        <v>1.81</v>
      </c>
      <c r="V72" s="197">
        <v>0.12</v>
      </c>
      <c r="W72" s="197">
        <v>0.4</v>
      </c>
      <c r="X72" s="197">
        <v>0.87</v>
      </c>
      <c r="Y72" s="197">
        <v>0</v>
      </c>
      <c r="Z72" s="197">
        <v>1.68</v>
      </c>
      <c r="AA72" s="197">
        <v>0.76</v>
      </c>
      <c r="AB72" s="197">
        <v>0</v>
      </c>
      <c r="AC72" s="197">
        <v>3.82</v>
      </c>
      <c r="AD72" s="197">
        <v>8.9</v>
      </c>
      <c r="AE72" s="197">
        <v>0</v>
      </c>
      <c r="AF72" s="197">
        <v>0</v>
      </c>
      <c r="AG72" s="197">
        <v>24.43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-22.16</v>
      </c>
      <c r="E73" s="197">
        <v>0</v>
      </c>
      <c r="F73" s="197">
        <v>0</v>
      </c>
      <c r="G73" s="197">
        <v>-37.979999999999997</v>
      </c>
      <c r="H73" s="197">
        <v>0</v>
      </c>
      <c r="I73" s="197">
        <v>0</v>
      </c>
      <c r="J73" s="197">
        <v>-47.5</v>
      </c>
      <c r="K73" s="197">
        <v>0.32</v>
      </c>
      <c r="L73" s="197">
        <v>13.03</v>
      </c>
      <c r="M73" s="197">
        <v>0.64</v>
      </c>
      <c r="N73" s="197">
        <v>0.6</v>
      </c>
      <c r="O73" s="197">
        <v>0</v>
      </c>
      <c r="P73" s="197">
        <v>1.07</v>
      </c>
      <c r="Q73" s="197">
        <v>0.21</v>
      </c>
      <c r="R73" s="197">
        <v>0.25</v>
      </c>
      <c r="S73" s="197">
        <v>0.27</v>
      </c>
      <c r="T73" s="197">
        <v>0</v>
      </c>
      <c r="U73" s="197">
        <v>1.81</v>
      </c>
      <c r="V73" s="197">
        <v>0.12</v>
      </c>
      <c r="W73" s="197">
        <v>0.4</v>
      </c>
      <c r="X73" s="197">
        <v>0.87</v>
      </c>
      <c r="Y73" s="197">
        <v>0</v>
      </c>
      <c r="Z73" s="197">
        <v>1.68</v>
      </c>
      <c r="AA73" s="197">
        <v>0.76</v>
      </c>
      <c r="AB73" s="197">
        <v>0</v>
      </c>
      <c r="AC73" s="197">
        <v>4.08</v>
      </c>
      <c r="AD73" s="197">
        <v>8.9</v>
      </c>
      <c r="AE73" s="197">
        <v>0</v>
      </c>
      <c r="AF73" s="197">
        <v>0</v>
      </c>
      <c r="AG73" s="197">
        <v>24.43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-22.16</v>
      </c>
      <c r="E74" s="197">
        <v>0</v>
      </c>
      <c r="F74" s="197">
        <v>0</v>
      </c>
      <c r="G74" s="197">
        <v>-37.979999999999997</v>
      </c>
      <c r="H74" s="197">
        <v>0</v>
      </c>
      <c r="I74" s="197">
        <v>0</v>
      </c>
      <c r="J74" s="197">
        <v>-47.5</v>
      </c>
      <c r="K74" s="197">
        <v>0.32</v>
      </c>
      <c r="L74" s="197">
        <v>13.03</v>
      </c>
      <c r="M74" s="197">
        <v>0.64</v>
      </c>
      <c r="N74" s="197">
        <v>0.6</v>
      </c>
      <c r="O74" s="197">
        <v>0</v>
      </c>
      <c r="P74" s="197">
        <v>1.07</v>
      </c>
      <c r="Q74" s="197">
        <v>0.21</v>
      </c>
      <c r="R74" s="197">
        <v>0.25</v>
      </c>
      <c r="S74" s="197">
        <v>0.27</v>
      </c>
      <c r="T74" s="197">
        <v>0</v>
      </c>
      <c r="U74" s="197">
        <v>1.81</v>
      </c>
      <c r="V74" s="197">
        <v>0.12</v>
      </c>
      <c r="W74" s="197">
        <v>0.4</v>
      </c>
      <c r="X74" s="197">
        <v>0.87</v>
      </c>
      <c r="Y74" s="197">
        <v>0</v>
      </c>
      <c r="Z74" s="197">
        <v>1.68</v>
      </c>
      <c r="AA74" s="197">
        <v>0.76</v>
      </c>
      <c r="AB74" s="197">
        <v>0</v>
      </c>
      <c r="AC74" s="197">
        <v>4.08</v>
      </c>
      <c r="AD74" s="197">
        <v>8.9</v>
      </c>
      <c r="AE74" s="197">
        <v>0</v>
      </c>
      <c r="AF74" s="197">
        <v>0</v>
      </c>
      <c r="AG74" s="197">
        <v>24.43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-22.16</v>
      </c>
      <c r="E75" s="197">
        <v>0</v>
      </c>
      <c r="F75" s="197">
        <v>0</v>
      </c>
      <c r="G75" s="197">
        <v>-57.83</v>
      </c>
      <c r="H75" s="197">
        <v>0</v>
      </c>
      <c r="I75" s="197">
        <v>0</v>
      </c>
      <c r="J75" s="197">
        <v>-33.68</v>
      </c>
      <c r="K75" s="197">
        <v>0.32</v>
      </c>
      <c r="L75" s="197">
        <v>13.03</v>
      </c>
      <c r="M75" s="197">
        <v>0.64</v>
      </c>
      <c r="N75" s="197">
        <v>0.6</v>
      </c>
      <c r="O75" s="197">
        <v>0</v>
      </c>
      <c r="P75" s="197">
        <v>1.07</v>
      </c>
      <c r="Q75" s="197">
        <v>0.21</v>
      </c>
      <c r="R75" s="197">
        <v>0.25</v>
      </c>
      <c r="S75" s="197">
        <v>0.27</v>
      </c>
      <c r="T75" s="197">
        <v>0</v>
      </c>
      <c r="U75" s="197">
        <v>1.81</v>
      </c>
      <c r="V75" s="197">
        <v>0.12</v>
      </c>
      <c r="W75" s="197">
        <v>0.4</v>
      </c>
      <c r="X75" s="197">
        <v>0.87</v>
      </c>
      <c r="Y75" s="197">
        <v>0</v>
      </c>
      <c r="Z75" s="197">
        <v>1.68</v>
      </c>
      <c r="AA75" s="197">
        <v>0.76</v>
      </c>
      <c r="AB75" s="197">
        <v>0</v>
      </c>
      <c r="AC75" s="197">
        <v>4.08</v>
      </c>
      <c r="AD75" s="197">
        <v>8.9</v>
      </c>
      <c r="AE75" s="197">
        <v>0</v>
      </c>
      <c r="AF75" s="197">
        <v>0</v>
      </c>
      <c r="AG75" s="197">
        <v>24.43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261.02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-22.16</v>
      </c>
      <c r="E76" s="197">
        <v>0</v>
      </c>
      <c r="F76" s="197">
        <v>0</v>
      </c>
      <c r="G76" s="197">
        <v>-60</v>
      </c>
      <c r="H76" s="197">
        <v>0</v>
      </c>
      <c r="I76" s="197">
        <v>0</v>
      </c>
      <c r="J76" s="197">
        <v>-67.38</v>
      </c>
      <c r="K76" s="197">
        <v>0.32</v>
      </c>
      <c r="L76" s="197">
        <v>13.03</v>
      </c>
      <c r="M76" s="197">
        <v>0.64</v>
      </c>
      <c r="N76" s="197">
        <v>0.6</v>
      </c>
      <c r="O76" s="197">
        <v>0</v>
      </c>
      <c r="P76" s="197">
        <v>1.07</v>
      </c>
      <c r="Q76" s="197">
        <v>0.21</v>
      </c>
      <c r="R76" s="197">
        <v>0.25</v>
      </c>
      <c r="S76" s="197">
        <v>0.27</v>
      </c>
      <c r="T76" s="197">
        <v>0</v>
      </c>
      <c r="U76" s="197">
        <v>1.81</v>
      </c>
      <c r="V76" s="197">
        <v>0.12</v>
      </c>
      <c r="W76" s="197">
        <v>0.4</v>
      </c>
      <c r="X76" s="197">
        <v>0.87</v>
      </c>
      <c r="Y76" s="197">
        <v>0</v>
      </c>
      <c r="Z76" s="197">
        <v>1.68</v>
      </c>
      <c r="AA76" s="197">
        <v>0.76</v>
      </c>
      <c r="AB76" s="197">
        <v>0</v>
      </c>
      <c r="AC76" s="197">
        <v>4.08</v>
      </c>
      <c r="AD76" s="197">
        <v>8.9</v>
      </c>
      <c r="AE76" s="197">
        <v>0</v>
      </c>
      <c r="AF76" s="197">
        <v>0</v>
      </c>
      <c r="AG76" s="197">
        <v>24.43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261.02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-42.16</v>
      </c>
      <c r="E77" s="197">
        <v>0</v>
      </c>
      <c r="F77" s="197">
        <v>0</v>
      </c>
      <c r="G77" s="197">
        <v>-60</v>
      </c>
      <c r="H77" s="197">
        <v>0</v>
      </c>
      <c r="I77" s="197">
        <v>0</v>
      </c>
      <c r="J77" s="197">
        <v>-67.38</v>
      </c>
      <c r="K77" s="197">
        <v>0.32</v>
      </c>
      <c r="L77" s="197">
        <v>13.03</v>
      </c>
      <c r="M77" s="197">
        <v>0.64</v>
      </c>
      <c r="N77" s="197">
        <v>0.6</v>
      </c>
      <c r="O77" s="197">
        <v>0</v>
      </c>
      <c r="P77" s="197">
        <v>1.07</v>
      </c>
      <c r="Q77" s="197">
        <v>0.21</v>
      </c>
      <c r="R77" s="197">
        <v>0.25</v>
      </c>
      <c r="S77" s="197">
        <v>0.27</v>
      </c>
      <c r="T77" s="197">
        <v>0</v>
      </c>
      <c r="U77" s="197">
        <v>1.81</v>
      </c>
      <c r="V77" s="197">
        <v>0.12</v>
      </c>
      <c r="W77" s="197">
        <v>0.4</v>
      </c>
      <c r="X77" s="197">
        <v>0.87</v>
      </c>
      <c r="Y77" s="197">
        <v>0</v>
      </c>
      <c r="Z77" s="197">
        <v>1.68</v>
      </c>
      <c r="AA77" s="197">
        <v>0.76</v>
      </c>
      <c r="AB77" s="197">
        <v>0</v>
      </c>
      <c r="AC77" s="197">
        <v>4.08</v>
      </c>
      <c r="AD77" s="197">
        <v>8.9</v>
      </c>
      <c r="AE77" s="197">
        <v>0</v>
      </c>
      <c r="AF77" s="197">
        <v>0</v>
      </c>
      <c r="AG77" s="197">
        <v>24.76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261.02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-62.16</v>
      </c>
      <c r="E78" s="197">
        <v>0</v>
      </c>
      <c r="F78" s="197">
        <v>0</v>
      </c>
      <c r="G78" s="197">
        <v>-30</v>
      </c>
      <c r="H78" s="197">
        <v>0</v>
      </c>
      <c r="I78" s="197">
        <v>0</v>
      </c>
      <c r="J78" s="197">
        <v>-67.38</v>
      </c>
      <c r="K78" s="197">
        <v>0.32</v>
      </c>
      <c r="L78" s="197">
        <v>13.03</v>
      </c>
      <c r="M78" s="197">
        <v>0.64</v>
      </c>
      <c r="N78" s="197">
        <v>0.6</v>
      </c>
      <c r="O78" s="197">
        <v>0</v>
      </c>
      <c r="P78" s="197">
        <v>1.07</v>
      </c>
      <c r="Q78" s="197">
        <v>0.21</v>
      </c>
      <c r="R78" s="197">
        <v>0.25</v>
      </c>
      <c r="S78" s="197">
        <v>0.27</v>
      </c>
      <c r="T78" s="197">
        <v>0</v>
      </c>
      <c r="U78" s="197">
        <v>1.81</v>
      </c>
      <c r="V78" s="197">
        <v>0.12</v>
      </c>
      <c r="W78" s="197">
        <v>0.4</v>
      </c>
      <c r="X78" s="197">
        <v>0.87</v>
      </c>
      <c r="Y78" s="197">
        <v>0</v>
      </c>
      <c r="Z78" s="197">
        <v>1.68</v>
      </c>
      <c r="AA78" s="197">
        <v>0.76</v>
      </c>
      <c r="AB78" s="197">
        <v>0</v>
      </c>
      <c r="AC78" s="197">
        <v>4.08</v>
      </c>
      <c r="AD78" s="197">
        <v>8.9</v>
      </c>
      <c r="AE78" s="197">
        <v>0</v>
      </c>
      <c r="AF78" s="197">
        <v>0</v>
      </c>
      <c r="AG78" s="197">
        <v>24.76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261.02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-62.16</v>
      </c>
      <c r="E79" s="197">
        <v>0</v>
      </c>
      <c r="F79" s="197">
        <v>0</v>
      </c>
      <c r="G79" s="197">
        <v>-30</v>
      </c>
      <c r="H79" s="197">
        <v>0</v>
      </c>
      <c r="I79" s="197">
        <v>0</v>
      </c>
      <c r="J79" s="197">
        <v>-67.38</v>
      </c>
      <c r="K79" s="197">
        <v>0.32</v>
      </c>
      <c r="L79" s="197">
        <v>13.03</v>
      </c>
      <c r="M79" s="197">
        <v>0.64</v>
      </c>
      <c r="N79" s="197">
        <v>0.6</v>
      </c>
      <c r="O79" s="197">
        <v>0</v>
      </c>
      <c r="P79" s="197">
        <v>1.07</v>
      </c>
      <c r="Q79" s="197">
        <v>0.21</v>
      </c>
      <c r="R79" s="197">
        <v>0.25</v>
      </c>
      <c r="S79" s="197">
        <v>0.27</v>
      </c>
      <c r="T79" s="197">
        <v>0</v>
      </c>
      <c r="U79" s="197">
        <v>1.81</v>
      </c>
      <c r="V79" s="197">
        <v>0.12</v>
      </c>
      <c r="W79" s="197">
        <v>0.4</v>
      </c>
      <c r="X79" s="197">
        <v>0.87</v>
      </c>
      <c r="Y79" s="197">
        <v>0</v>
      </c>
      <c r="Z79" s="197">
        <v>1.68</v>
      </c>
      <c r="AA79" s="197">
        <v>0.76</v>
      </c>
      <c r="AB79" s="197">
        <v>0</v>
      </c>
      <c r="AC79" s="197">
        <v>4.08</v>
      </c>
      <c r="AD79" s="197">
        <v>8.9</v>
      </c>
      <c r="AE79" s="197">
        <v>0</v>
      </c>
      <c r="AF79" s="197">
        <v>0</v>
      </c>
      <c r="AG79" s="197">
        <v>24.76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261.02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-40</v>
      </c>
      <c r="E80" s="197">
        <v>0</v>
      </c>
      <c r="F80" s="197">
        <v>0</v>
      </c>
      <c r="G80" s="197">
        <v>-37.979999999999997</v>
      </c>
      <c r="H80" s="197">
        <v>0</v>
      </c>
      <c r="I80" s="197">
        <v>0</v>
      </c>
      <c r="J80" s="197">
        <v>-9.2100000000000009</v>
      </c>
      <c r="K80" s="197">
        <v>0.32</v>
      </c>
      <c r="L80" s="197">
        <v>13.03</v>
      </c>
      <c r="M80" s="197">
        <v>0.64</v>
      </c>
      <c r="N80" s="197">
        <v>0.6</v>
      </c>
      <c r="O80" s="197">
        <v>0</v>
      </c>
      <c r="P80" s="197">
        <v>1.07</v>
      </c>
      <c r="Q80" s="197">
        <v>0.21</v>
      </c>
      <c r="R80" s="197">
        <v>0.25</v>
      </c>
      <c r="S80" s="197">
        <v>0.27</v>
      </c>
      <c r="T80" s="197">
        <v>0</v>
      </c>
      <c r="U80" s="197">
        <v>1.81</v>
      </c>
      <c r="V80" s="197">
        <v>0.12</v>
      </c>
      <c r="W80" s="197">
        <v>0.4</v>
      </c>
      <c r="X80" s="197">
        <v>0.87</v>
      </c>
      <c r="Y80" s="197">
        <v>0</v>
      </c>
      <c r="Z80" s="197">
        <v>1.68</v>
      </c>
      <c r="AA80" s="197">
        <v>0.76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22.09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261.02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-30</v>
      </c>
      <c r="E81" s="197">
        <v>0</v>
      </c>
      <c r="F81" s="197">
        <v>0</v>
      </c>
      <c r="G81" s="197">
        <v>-28.32</v>
      </c>
      <c r="H81" s="197">
        <v>0</v>
      </c>
      <c r="I81" s="197">
        <v>0</v>
      </c>
      <c r="J81" s="197">
        <v>0</v>
      </c>
      <c r="K81" s="197">
        <v>0.32</v>
      </c>
      <c r="L81" s="197">
        <v>13.03</v>
      </c>
      <c r="M81" s="197">
        <v>0.64</v>
      </c>
      <c r="N81" s="197">
        <v>0.6</v>
      </c>
      <c r="O81" s="197">
        <v>0</v>
      </c>
      <c r="P81" s="197">
        <v>1.07</v>
      </c>
      <c r="Q81" s="197">
        <v>0.21</v>
      </c>
      <c r="R81" s="197">
        <v>0.25</v>
      </c>
      <c r="S81" s="197">
        <v>0.27</v>
      </c>
      <c r="T81" s="197">
        <v>0</v>
      </c>
      <c r="U81" s="197">
        <v>1.81</v>
      </c>
      <c r="V81" s="197">
        <v>0.12</v>
      </c>
      <c r="W81" s="197">
        <v>0.4</v>
      </c>
      <c r="X81" s="197">
        <v>0.87</v>
      </c>
      <c r="Y81" s="197">
        <v>0</v>
      </c>
      <c r="Z81" s="197">
        <v>1.68</v>
      </c>
      <c r="AA81" s="197">
        <v>0.76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22.09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261.02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-29.65</v>
      </c>
      <c r="E82" s="197">
        <v>0</v>
      </c>
      <c r="F82" s="197">
        <v>0</v>
      </c>
      <c r="G82" s="197">
        <v>-28.32</v>
      </c>
      <c r="H82" s="197">
        <v>0</v>
      </c>
      <c r="I82" s="197">
        <v>0</v>
      </c>
      <c r="J82" s="197">
        <v>0.82</v>
      </c>
      <c r="K82" s="197">
        <v>0.32</v>
      </c>
      <c r="L82" s="197">
        <v>13.03</v>
      </c>
      <c r="M82" s="197">
        <v>0.64</v>
      </c>
      <c r="N82" s="197">
        <v>0.6</v>
      </c>
      <c r="O82" s="197">
        <v>0</v>
      </c>
      <c r="P82" s="197">
        <v>1.07</v>
      </c>
      <c r="Q82" s="197">
        <v>0.21</v>
      </c>
      <c r="R82" s="197">
        <v>0.25</v>
      </c>
      <c r="S82" s="197">
        <v>0.27</v>
      </c>
      <c r="T82" s="197">
        <v>0</v>
      </c>
      <c r="U82" s="197">
        <v>1.81</v>
      </c>
      <c r="V82" s="197">
        <v>0.12</v>
      </c>
      <c r="W82" s="197">
        <v>0.4</v>
      </c>
      <c r="X82" s="197">
        <v>0.87</v>
      </c>
      <c r="Y82" s="197">
        <v>0</v>
      </c>
      <c r="Z82" s="197">
        <v>1.68</v>
      </c>
      <c r="AA82" s="197">
        <v>0.76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22.09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261.02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0.67</v>
      </c>
      <c r="H83" s="197">
        <v>0</v>
      </c>
      <c r="I83" s="197">
        <v>0</v>
      </c>
      <c r="J83" s="197">
        <v>0.82</v>
      </c>
      <c r="K83" s="197">
        <v>0.32</v>
      </c>
      <c r="L83" s="197">
        <v>13.03</v>
      </c>
      <c r="M83" s="197">
        <v>0.64</v>
      </c>
      <c r="N83" s="197">
        <v>0.6</v>
      </c>
      <c r="O83" s="197">
        <v>0</v>
      </c>
      <c r="P83" s="197">
        <v>1.07</v>
      </c>
      <c r="Q83" s="197">
        <v>0.21</v>
      </c>
      <c r="R83" s="197">
        <v>0.25</v>
      </c>
      <c r="S83" s="197">
        <v>0.27</v>
      </c>
      <c r="T83" s="197">
        <v>0</v>
      </c>
      <c r="U83" s="197">
        <v>1.81</v>
      </c>
      <c r="V83" s="197">
        <v>0.12</v>
      </c>
      <c r="W83" s="197">
        <v>0.4</v>
      </c>
      <c r="X83" s="197">
        <v>0.87</v>
      </c>
      <c r="Y83" s="197">
        <v>0</v>
      </c>
      <c r="Z83" s="197">
        <v>1.68</v>
      </c>
      <c r="AA83" s="197">
        <v>0.76</v>
      </c>
      <c r="AB83" s="197">
        <v>0</v>
      </c>
      <c r="AC83" s="197">
        <v>3.62</v>
      </c>
      <c r="AD83" s="197">
        <v>8.9</v>
      </c>
      <c r="AE83" s="197">
        <v>0</v>
      </c>
      <c r="AF83" s="197">
        <v>0</v>
      </c>
      <c r="AG83" s="197">
        <v>22.09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261.02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0.35</v>
      </c>
      <c r="E84" s="197">
        <v>0</v>
      </c>
      <c r="F84" s="197">
        <v>0</v>
      </c>
      <c r="G84" s="197">
        <v>0.67</v>
      </c>
      <c r="H84" s="197">
        <v>0</v>
      </c>
      <c r="I84" s="197">
        <v>0</v>
      </c>
      <c r="J84" s="197">
        <v>0.82</v>
      </c>
      <c r="K84" s="197">
        <v>0.32</v>
      </c>
      <c r="L84" s="197">
        <v>13.03</v>
      </c>
      <c r="M84" s="197">
        <v>0.64</v>
      </c>
      <c r="N84" s="197">
        <v>0.6</v>
      </c>
      <c r="O84" s="197">
        <v>0</v>
      </c>
      <c r="P84" s="197">
        <v>1.07</v>
      </c>
      <c r="Q84" s="197">
        <v>0.21</v>
      </c>
      <c r="R84" s="197">
        <v>0.25</v>
      </c>
      <c r="S84" s="197">
        <v>0.27</v>
      </c>
      <c r="T84" s="197">
        <v>0</v>
      </c>
      <c r="U84" s="197">
        <v>1.81</v>
      </c>
      <c r="V84" s="197">
        <v>0.12</v>
      </c>
      <c r="W84" s="197">
        <v>0.4</v>
      </c>
      <c r="X84" s="197">
        <v>0.87</v>
      </c>
      <c r="Y84" s="197">
        <v>0</v>
      </c>
      <c r="Z84" s="197">
        <v>1.68</v>
      </c>
      <c r="AA84" s="197">
        <v>0.76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21.86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261.02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0.35</v>
      </c>
      <c r="E85" s="197">
        <v>0</v>
      </c>
      <c r="F85" s="197">
        <v>0</v>
      </c>
      <c r="G85" s="197">
        <v>0.67</v>
      </c>
      <c r="H85" s="197">
        <v>0</v>
      </c>
      <c r="I85" s="197">
        <v>0</v>
      </c>
      <c r="J85" s="197">
        <v>0.82</v>
      </c>
      <c r="K85" s="197">
        <v>0.32</v>
      </c>
      <c r="L85" s="197">
        <v>13.03</v>
      </c>
      <c r="M85" s="197">
        <v>0.64</v>
      </c>
      <c r="N85" s="197">
        <v>0.6</v>
      </c>
      <c r="O85" s="197">
        <v>0</v>
      </c>
      <c r="P85" s="197">
        <v>1.07</v>
      </c>
      <c r="Q85" s="197">
        <v>0.21</v>
      </c>
      <c r="R85" s="197">
        <v>0.25</v>
      </c>
      <c r="S85" s="197">
        <v>0.27</v>
      </c>
      <c r="T85" s="197">
        <v>0</v>
      </c>
      <c r="U85" s="197">
        <v>1.81</v>
      </c>
      <c r="V85" s="197">
        <v>0.12</v>
      </c>
      <c r="W85" s="197">
        <v>0.4</v>
      </c>
      <c r="X85" s="197">
        <v>0.87</v>
      </c>
      <c r="Y85" s="197">
        <v>0</v>
      </c>
      <c r="Z85" s="197">
        <v>1.68</v>
      </c>
      <c r="AA85" s="197">
        <v>0.76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21.86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261.02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0.35</v>
      </c>
      <c r="E86" s="197">
        <v>0</v>
      </c>
      <c r="F86" s="197">
        <v>0</v>
      </c>
      <c r="G86" s="197">
        <v>0.67</v>
      </c>
      <c r="H86" s="197">
        <v>0</v>
      </c>
      <c r="I86" s="197">
        <v>0</v>
      </c>
      <c r="J86" s="197">
        <v>0.82</v>
      </c>
      <c r="K86" s="197">
        <v>0.32</v>
      </c>
      <c r="L86" s="197">
        <v>13.03</v>
      </c>
      <c r="M86" s="197">
        <v>0.64</v>
      </c>
      <c r="N86" s="197">
        <v>0.6</v>
      </c>
      <c r="O86" s="197">
        <v>0</v>
      </c>
      <c r="P86" s="197">
        <v>1.07</v>
      </c>
      <c r="Q86" s="197">
        <v>0.21</v>
      </c>
      <c r="R86" s="197">
        <v>0.25</v>
      </c>
      <c r="S86" s="197">
        <v>0.27</v>
      </c>
      <c r="T86" s="197">
        <v>0</v>
      </c>
      <c r="U86" s="197">
        <v>1.81</v>
      </c>
      <c r="V86" s="197">
        <v>0.12</v>
      </c>
      <c r="W86" s="197">
        <v>0.4</v>
      </c>
      <c r="X86" s="197">
        <v>0.87</v>
      </c>
      <c r="Y86" s="197">
        <v>0</v>
      </c>
      <c r="Z86" s="197">
        <v>1.68</v>
      </c>
      <c r="AA86" s="197">
        <v>0.76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21.86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261.02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0.35</v>
      </c>
      <c r="E87" s="197">
        <v>0</v>
      </c>
      <c r="F87" s="197">
        <v>0</v>
      </c>
      <c r="G87" s="197">
        <v>0.67</v>
      </c>
      <c r="H87" s="197">
        <v>0</v>
      </c>
      <c r="I87" s="197">
        <v>0</v>
      </c>
      <c r="J87" s="197">
        <v>0.82</v>
      </c>
      <c r="K87" s="197">
        <v>0.32</v>
      </c>
      <c r="L87" s="197">
        <v>13.03</v>
      </c>
      <c r="M87" s="197">
        <v>0.64</v>
      </c>
      <c r="N87" s="197">
        <v>0.6</v>
      </c>
      <c r="O87" s="197">
        <v>0</v>
      </c>
      <c r="P87" s="197">
        <v>1.07</v>
      </c>
      <c r="Q87" s="197">
        <v>0.21</v>
      </c>
      <c r="R87" s="197">
        <v>0.25</v>
      </c>
      <c r="S87" s="197">
        <v>0.27</v>
      </c>
      <c r="T87" s="197">
        <v>0</v>
      </c>
      <c r="U87" s="197">
        <v>1.81</v>
      </c>
      <c r="V87" s="197">
        <v>0.12</v>
      </c>
      <c r="W87" s="197">
        <v>0.4</v>
      </c>
      <c r="X87" s="197">
        <v>0.87</v>
      </c>
      <c r="Y87" s="197">
        <v>0</v>
      </c>
      <c r="Z87" s="197">
        <v>1.68</v>
      </c>
      <c r="AA87" s="197">
        <v>0.76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21.86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261.02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0.35</v>
      </c>
      <c r="E88" s="197">
        <v>0</v>
      </c>
      <c r="F88" s="197">
        <v>0</v>
      </c>
      <c r="G88" s="197">
        <v>0.67</v>
      </c>
      <c r="H88" s="197">
        <v>0</v>
      </c>
      <c r="I88" s="197">
        <v>0</v>
      </c>
      <c r="J88" s="197">
        <v>0.82</v>
      </c>
      <c r="K88" s="197">
        <v>0.32</v>
      </c>
      <c r="L88" s="197">
        <v>13.03</v>
      </c>
      <c r="M88" s="197">
        <v>0.64</v>
      </c>
      <c r="N88" s="197">
        <v>0.6</v>
      </c>
      <c r="O88" s="197">
        <v>0</v>
      </c>
      <c r="P88" s="197">
        <v>1.07</v>
      </c>
      <c r="Q88" s="197">
        <v>0.21</v>
      </c>
      <c r="R88" s="197">
        <v>0.25</v>
      </c>
      <c r="S88" s="197">
        <v>0.27</v>
      </c>
      <c r="T88" s="197">
        <v>0</v>
      </c>
      <c r="U88" s="197">
        <v>1.81</v>
      </c>
      <c r="V88" s="197">
        <v>0.12</v>
      </c>
      <c r="W88" s="197">
        <v>0.4</v>
      </c>
      <c r="X88" s="197">
        <v>0.87</v>
      </c>
      <c r="Y88" s="197">
        <v>0</v>
      </c>
      <c r="Z88" s="197">
        <v>1.68</v>
      </c>
      <c r="AA88" s="197">
        <v>0.76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21.86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261.02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0.35</v>
      </c>
      <c r="E89" s="197">
        <v>0</v>
      </c>
      <c r="F89" s="197">
        <v>0</v>
      </c>
      <c r="G89" s="197">
        <v>0.67</v>
      </c>
      <c r="H89" s="197">
        <v>0</v>
      </c>
      <c r="I89" s="197">
        <v>0</v>
      </c>
      <c r="J89" s="197">
        <v>0.82</v>
      </c>
      <c r="K89" s="197">
        <v>0.32</v>
      </c>
      <c r="L89" s="197">
        <v>13.03</v>
      </c>
      <c r="M89" s="197">
        <v>0.64</v>
      </c>
      <c r="N89" s="197">
        <v>0.6</v>
      </c>
      <c r="O89" s="197">
        <v>0</v>
      </c>
      <c r="P89" s="197">
        <v>1.07</v>
      </c>
      <c r="Q89" s="197">
        <v>0.21</v>
      </c>
      <c r="R89" s="197">
        <v>0.25</v>
      </c>
      <c r="S89" s="197">
        <v>0.27</v>
      </c>
      <c r="T89" s="197">
        <v>0</v>
      </c>
      <c r="U89" s="197">
        <v>1.81</v>
      </c>
      <c r="V89" s="197">
        <v>0.12</v>
      </c>
      <c r="W89" s="197">
        <v>0.4</v>
      </c>
      <c r="X89" s="197">
        <v>0.87</v>
      </c>
      <c r="Y89" s="197">
        <v>0</v>
      </c>
      <c r="Z89" s="197">
        <v>1.68</v>
      </c>
      <c r="AA89" s="197">
        <v>0.76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21.86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261.02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0.35</v>
      </c>
      <c r="E90" s="197">
        <v>0</v>
      </c>
      <c r="F90" s="197">
        <v>0</v>
      </c>
      <c r="G90" s="197">
        <v>-28.32</v>
      </c>
      <c r="H90" s="197">
        <v>0</v>
      </c>
      <c r="I90" s="197">
        <v>0</v>
      </c>
      <c r="J90" s="197">
        <v>0.82</v>
      </c>
      <c r="K90" s="197">
        <v>0.32</v>
      </c>
      <c r="L90" s="197">
        <v>13.03</v>
      </c>
      <c r="M90" s="197">
        <v>0.64</v>
      </c>
      <c r="N90" s="197">
        <v>0.6</v>
      </c>
      <c r="O90" s="197">
        <v>0</v>
      </c>
      <c r="P90" s="197">
        <v>1.07</v>
      </c>
      <c r="Q90" s="197">
        <v>0.21</v>
      </c>
      <c r="R90" s="197">
        <v>0.25</v>
      </c>
      <c r="S90" s="197">
        <v>0.27</v>
      </c>
      <c r="T90" s="197">
        <v>0</v>
      </c>
      <c r="U90" s="197">
        <v>1.81</v>
      </c>
      <c r="V90" s="197">
        <v>0.12</v>
      </c>
      <c r="W90" s="197">
        <v>0.4</v>
      </c>
      <c r="X90" s="197">
        <v>0.87</v>
      </c>
      <c r="Y90" s="197">
        <v>0</v>
      </c>
      <c r="Z90" s="197">
        <v>1.68</v>
      </c>
      <c r="AA90" s="197">
        <v>0.76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21.86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261.02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0.35</v>
      </c>
      <c r="E91" s="197">
        <v>0</v>
      </c>
      <c r="F91" s="197">
        <v>0</v>
      </c>
      <c r="G91" s="197">
        <v>-28.32</v>
      </c>
      <c r="H91" s="197">
        <v>0</v>
      </c>
      <c r="I91" s="197">
        <v>0</v>
      </c>
      <c r="J91" s="197">
        <v>0.82</v>
      </c>
      <c r="K91" s="197">
        <v>0.32</v>
      </c>
      <c r="L91" s="197">
        <v>13.03</v>
      </c>
      <c r="M91" s="197">
        <v>1.82</v>
      </c>
      <c r="N91" s="197">
        <v>0.6</v>
      </c>
      <c r="O91" s="197">
        <v>0</v>
      </c>
      <c r="P91" s="197">
        <v>1.07</v>
      </c>
      <c r="Q91" s="197">
        <v>0.21</v>
      </c>
      <c r="R91" s="197">
        <v>0.25</v>
      </c>
      <c r="S91" s="197">
        <v>0.27</v>
      </c>
      <c r="T91" s="197">
        <v>0</v>
      </c>
      <c r="U91" s="197">
        <v>1.81</v>
      </c>
      <c r="V91" s="197">
        <v>0.12</v>
      </c>
      <c r="W91" s="197">
        <v>0.4</v>
      </c>
      <c r="X91" s="197">
        <v>0.87</v>
      </c>
      <c r="Y91" s="197">
        <v>0</v>
      </c>
      <c r="Z91" s="197">
        <v>1.68</v>
      </c>
      <c r="AA91" s="197">
        <v>0.76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21.71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261.02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0.35</v>
      </c>
      <c r="E92" s="197">
        <v>0</v>
      </c>
      <c r="F92" s="197">
        <v>0</v>
      </c>
      <c r="G92" s="197">
        <v>-28.32</v>
      </c>
      <c r="H92" s="197">
        <v>0</v>
      </c>
      <c r="I92" s="197">
        <v>0</v>
      </c>
      <c r="J92" s="197">
        <v>0.82</v>
      </c>
      <c r="K92" s="197">
        <v>0.32</v>
      </c>
      <c r="L92" s="197">
        <v>13.03</v>
      </c>
      <c r="M92" s="197">
        <v>0.75</v>
      </c>
      <c r="N92" s="197">
        <v>0.6</v>
      </c>
      <c r="O92" s="197">
        <v>0</v>
      </c>
      <c r="P92" s="197">
        <v>1.07</v>
      </c>
      <c r="Q92" s="197">
        <v>0.21</v>
      </c>
      <c r="R92" s="197">
        <v>0.25</v>
      </c>
      <c r="S92" s="197">
        <v>0.27</v>
      </c>
      <c r="T92" s="197">
        <v>0</v>
      </c>
      <c r="U92" s="197">
        <v>1.81</v>
      </c>
      <c r="V92" s="197">
        <v>0.12</v>
      </c>
      <c r="W92" s="197">
        <v>0.4</v>
      </c>
      <c r="X92" s="197">
        <v>0.87</v>
      </c>
      <c r="Y92" s="197">
        <v>0</v>
      </c>
      <c r="Z92" s="197">
        <v>1.68</v>
      </c>
      <c r="AA92" s="197">
        <v>0.76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21.71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261.02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0.35</v>
      </c>
      <c r="E93" s="197">
        <v>0</v>
      </c>
      <c r="F93" s="197">
        <v>0</v>
      </c>
      <c r="G93" s="197">
        <v>-28.32</v>
      </c>
      <c r="H93" s="197">
        <v>0</v>
      </c>
      <c r="I93" s="197">
        <v>0</v>
      </c>
      <c r="J93" s="197">
        <v>-19.48</v>
      </c>
      <c r="K93" s="197">
        <v>0.32</v>
      </c>
      <c r="L93" s="197">
        <v>13.03</v>
      </c>
      <c r="M93" s="197">
        <v>0.75</v>
      </c>
      <c r="N93" s="197">
        <v>0.6</v>
      </c>
      <c r="O93" s="197">
        <v>0</v>
      </c>
      <c r="P93" s="197">
        <v>1.07</v>
      </c>
      <c r="Q93" s="197">
        <v>0.21</v>
      </c>
      <c r="R93" s="197">
        <v>0.25</v>
      </c>
      <c r="S93" s="197">
        <v>0.27</v>
      </c>
      <c r="T93" s="197">
        <v>0</v>
      </c>
      <c r="U93" s="197">
        <v>1.81</v>
      </c>
      <c r="V93" s="197">
        <v>0.12</v>
      </c>
      <c r="W93" s="197">
        <v>0.4</v>
      </c>
      <c r="X93" s="197">
        <v>0.87</v>
      </c>
      <c r="Y93" s="197">
        <v>0</v>
      </c>
      <c r="Z93" s="197">
        <v>1.68</v>
      </c>
      <c r="AA93" s="197">
        <v>0.76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21.71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261.02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0.35</v>
      </c>
      <c r="E94" s="197">
        <v>0</v>
      </c>
      <c r="F94" s="197">
        <v>0</v>
      </c>
      <c r="G94" s="197">
        <v>-28.32</v>
      </c>
      <c r="H94" s="197">
        <v>0</v>
      </c>
      <c r="I94" s="197">
        <v>0</v>
      </c>
      <c r="J94" s="197">
        <v>-52.04</v>
      </c>
      <c r="K94" s="197">
        <v>0.32</v>
      </c>
      <c r="L94" s="197">
        <v>13.03</v>
      </c>
      <c r="M94" s="197">
        <v>0.75</v>
      </c>
      <c r="N94" s="197">
        <v>0.6</v>
      </c>
      <c r="O94" s="197">
        <v>0</v>
      </c>
      <c r="P94" s="197">
        <v>1.07</v>
      </c>
      <c r="Q94" s="197">
        <v>0.21</v>
      </c>
      <c r="R94" s="197">
        <v>0.25</v>
      </c>
      <c r="S94" s="197">
        <v>0.27</v>
      </c>
      <c r="T94" s="197">
        <v>0</v>
      </c>
      <c r="U94" s="197">
        <v>1.81</v>
      </c>
      <c r="V94" s="197">
        <v>0.12</v>
      </c>
      <c r="W94" s="197">
        <v>0.4</v>
      </c>
      <c r="X94" s="197">
        <v>0.87</v>
      </c>
      <c r="Y94" s="197">
        <v>0</v>
      </c>
      <c r="Z94" s="197">
        <v>1.68</v>
      </c>
      <c r="AA94" s="197">
        <v>0.76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21.71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261.02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0.35</v>
      </c>
      <c r="E95" s="197">
        <v>0</v>
      </c>
      <c r="F95" s="197">
        <v>0</v>
      </c>
      <c r="G95" s="197">
        <v>-28.32</v>
      </c>
      <c r="H95" s="197">
        <v>0</v>
      </c>
      <c r="I95" s="197">
        <v>0</v>
      </c>
      <c r="J95" s="197">
        <v>-52.04</v>
      </c>
      <c r="K95" s="197">
        <v>0.32</v>
      </c>
      <c r="L95" s="197">
        <v>13.03</v>
      </c>
      <c r="M95" s="197">
        <v>0.75</v>
      </c>
      <c r="N95" s="197">
        <v>0.6</v>
      </c>
      <c r="O95" s="197">
        <v>0</v>
      </c>
      <c r="P95" s="197">
        <v>1.07</v>
      </c>
      <c r="Q95" s="197">
        <v>0.21</v>
      </c>
      <c r="R95" s="197">
        <v>0.25</v>
      </c>
      <c r="S95" s="197">
        <v>0.27</v>
      </c>
      <c r="T95" s="197">
        <v>0</v>
      </c>
      <c r="U95" s="197">
        <v>1.81</v>
      </c>
      <c r="V95" s="197">
        <v>0.12</v>
      </c>
      <c r="W95" s="197">
        <v>0.4</v>
      </c>
      <c r="X95" s="197">
        <v>0.87</v>
      </c>
      <c r="Y95" s="197">
        <v>0</v>
      </c>
      <c r="Z95" s="197">
        <v>1.68</v>
      </c>
      <c r="AA95" s="197">
        <v>0.76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21.71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261.02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0.35</v>
      </c>
      <c r="E96" s="197">
        <v>0</v>
      </c>
      <c r="F96" s="197">
        <v>0</v>
      </c>
      <c r="G96" s="197">
        <v>-28.32</v>
      </c>
      <c r="H96" s="197">
        <v>0</v>
      </c>
      <c r="I96" s="197">
        <v>0</v>
      </c>
      <c r="J96" s="197">
        <v>-52.04</v>
      </c>
      <c r="K96" s="197">
        <v>0.32</v>
      </c>
      <c r="L96" s="197">
        <v>13.03</v>
      </c>
      <c r="M96" s="197">
        <v>0.75</v>
      </c>
      <c r="N96" s="197">
        <v>0.6</v>
      </c>
      <c r="O96" s="197">
        <v>0</v>
      </c>
      <c r="P96" s="197">
        <v>1.07</v>
      </c>
      <c r="Q96" s="197">
        <v>0.21</v>
      </c>
      <c r="R96" s="197">
        <v>0.25</v>
      </c>
      <c r="S96" s="197">
        <v>0.27</v>
      </c>
      <c r="T96" s="197">
        <v>0</v>
      </c>
      <c r="U96" s="197">
        <v>1.81</v>
      </c>
      <c r="V96" s="197">
        <v>0.12</v>
      </c>
      <c r="W96" s="197">
        <v>0.4</v>
      </c>
      <c r="X96" s="197">
        <v>0.87</v>
      </c>
      <c r="Y96" s="197">
        <v>0</v>
      </c>
      <c r="Z96" s="197">
        <v>1.68</v>
      </c>
      <c r="AA96" s="197">
        <v>0.76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21.71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261.02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0.35</v>
      </c>
      <c r="E97" s="197">
        <v>0</v>
      </c>
      <c r="F97" s="197">
        <v>0</v>
      </c>
      <c r="G97" s="197">
        <v>-28.32</v>
      </c>
      <c r="H97" s="197">
        <v>0</v>
      </c>
      <c r="I97" s="197">
        <v>0</v>
      </c>
      <c r="J97" s="197">
        <v>-37.840000000000003</v>
      </c>
      <c r="K97" s="197">
        <v>0.32</v>
      </c>
      <c r="L97" s="197">
        <v>13.03</v>
      </c>
      <c r="M97" s="197">
        <v>0.75</v>
      </c>
      <c r="N97" s="197">
        <v>0.6</v>
      </c>
      <c r="O97" s="197">
        <v>0</v>
      </c>
      <c r="P97" s="197">
        <v>1.07</v>
      </c>
      <c r="Q97" s="197">
        <v>0.21</v>
      </c>
      <c r="R97" s="197">
        <v>0.25</v>
      </c>
      <c r="S97" s="197">
        <v>0.27</v>
      </c>
      <c r="T97" s="197">
        <v>0</v>
      </c>
      <c r="U97" s="197">
        <v>1.81</v>
      </c>
      <c r="V97" s="197">
        <v>0.12</v>
      </c>
      <c r="W97" s="197">
        <v>0.4</v>
      </c>
      <c r="X97" s="197">
        <v>0.87</v>
      </c>
      <c r="Y97" s="197">
        <v>0</v>
      </c>
      <c r="Z97" s="197">
        <v>1.68</v>
      </c>
      <c r="AA97" s="197">
        <v>0.76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21.71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261.02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0.35</v>
      </c>
      <c r="E98" s="197">
        <v>0</v>
      </c>
      <c r="F98" s="197">
        <v>0</v>
      </c>
      <c r="G98" s="197">
        <v>0.67</v>
      </c>
      <c r="H98" s="197">
        <v>0</v>
      </c>
      <c r="I98" s="197">
        <v>0</v>
      </c>
      <c r="J98" s="197">
        <v>-43.92</v>
      </c>
      <c r="K98" s="197">
        <v>0.32</v>
      </c>
      <c r="L98" s="197">
        <v>13.03</v>
      </c>
      <c r="M98" s="197">
        <v>0.75</v>
      </c>
      <c r="N98" s="197">
        <v>0.6</v>
      </c>
      <c r="O98" s="197">
        <v>0</v>
      </c>
      <c r="P98" s="197">
        <v>1.07</v>
      </c>
      <c r="Q98" s="197">
        <v>0.21</v>
      </c>
      <c r="R98" s="197">
        <v>0.25</v>
      </c>
      <c r="S98" s="197">
        <v>0.27</v>
      </c>
      <c r="T98" s="197">
        <v>0</v>
      </c>
      <c r="U98" s="197">
        <v>1.81</v>
      </c>
      <c r="V98" s="197">
        <v>0.12</v>
      </c>
      <c r="W98" s="197">
        <v>0.4</v>
      </c>
      <c r="X98" s="197">
        <v>0.87</v>
      </c>
      <c r="Y98" s="197">
        <v>0</v>
      </c>
      <c r="Z98" s="197">
        <v>1.68</v>
      </c>
      <c r="AA98" s="197">
        <v>0.76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21.71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261.02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2.5279999999999823E-2</v>
      </c>
      <c r="E99">
        <f t="shared" si="0"/>
        <v>0</v>
      </c>
      <c r="F99">
        <f t="shared" si="0"/>
        <v>0</v>
      </c>
      <c r="G99">
        <f t="shared" si="0"/>
        <v>7.5752499999999987E-2</v>
      </c>
      <c r="H99">
        <f t="shared" si="0"/>
        <v>0</v>
      </c>
      <c r="I99">
        <f t="shared" si="0"/>
        <v>0</v>
      </c>
      <c r="J99">
        <f t="shared" si="0"/>
        <v>0.13426250000000031</v>
      </c>
      <c r="K99">
        <f t="shared" si="0"/>
        <v>7.6850000000000052E-3</v>
      </c>
      <c r="L99">
        <f t="shared" si="0"/>
        <v>2.3653550000000059</v>
      </c>
      <c r="M99">
        <f t="shared" si="0"/>
        <v>1.5847500000000007E-2</v>
      </c>
      <c r="N99">
        <f t="shared" si="0"/>
        <v>1.4400000000000024E-2</v>
      </c>
      <c r="O99">
        <f t="shared" si="0"/>
        <v>0</v>
      </c>
      <c r="P99">
        <f t="shared" si="0"/>
        <v>2.5679999999999939E-2</v>
      </c>
      <c r="Q99">
        <f t="shared" si="0"/>
        <v>1.8362499999999952E-2</v>
      </c>
      <c r="R99">
        <f t="shared" si="0"/>
        <v>7.5399999999999998E-3</v>
      </c>
      <c r="S99">
        <f t="shared" si="0"/>
        <v>2.560999999999998E-2</v>
      </c>
      <c r="T99">
        <f t="shared" si="0"/>
        <v>0</v>
      </c>
      <c r="U99">
        <f t="shared" si="0"/>
        <v>4.3440000000000041E-2</v>
      </c>
      <c r="V99">
        <f t="shared" si="0"/>
        <v>2.8799999999999958E-3</v>
      </c>
      <c r="W99">
        <f t="shared" si="0"/>
        <v>9.7174999999999814E-3</v>
      </c>
      <c r="X99">
        <f t="shared" si="0"/>
        <v>0.19596250000000021</v>
      </c>
      <c r="Y99">
        <f t="shared" si="0"/>
        <v>0</v>
      </c>
      <c r="Z99">
        <f t="shared" si="0"/>
        <v>4.0320000000000092E-2</v>
      </c>
      <c r="AA99">
        <f t="shared" si="0"/>
        <v>1.8240000000000003E-2</v>
      </c>
      <c r="AB99">
        <f t="shared" si="0"/>
        <v>0</v>
      </c>
      <c r="AC99">
        <f t="shared" si="0"/>
        <v>3.8297499999999998E-2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0.51552749999999969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5.0384999999999992E-2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6.300542500000005</v>
      </c>
      <c r="AP99">
        <f t="shared" si="0"/>
        <v>1.8359999999999994E-2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-40.673999999999999</v>
      </c>
      <c r="D3" s="82">
        <v>0</v>
      </c>
      <c r="E3" s="82">
        <v>0</v>
      </c>
      <c r="F3" s="82">
        <v>0</v>
      </c>
      <c r="G3" s="82">
        <v>-40.673999999999999</v>
      </c>
      <c r="H3" s="76"/>
      <c r="I3" s="31">
        <v>1</v>
      </c>
      <c r="J3" s="82">
        <v>40.673999999999999</v>
      </c>
      <c r="K3" s="82">
        <v>0</v>
      </c>
      <c r="L3" s="82">
        <v>0</v>
      </c>
      <c r="M3" s="82">
        <v>34.326000000000001</v>
      </c>
      <c r="N3" s="82">
        <v>75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-34.326000000000001</v>
      </c>
      <c r="AG3" s="82">
        <v>0</v>
      </c>
      <c r="AH3" s="82">
        <v>0</v>
      </c>
      <c r="AI3" s="82">
        <v>-34.326000000000001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40.673999999999999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34.326000000000001</v>
      </c>
      <c r="AY3" s="83">
        <f>-SUM(AU3:AX3)</f>
        <v>-75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406.74</v>
      </c>
      <c r="CF3" s="80">
        <f t="shared" ref="CF3:CH66" si="5">$AK3*AV3</f>
        <v>0</v>
      </c>
      <c r="CG3" s="80">
        <f t="shared" si="5"/>
        <v>0</v>
      </c>
      <c r="CH3" s="80">
        <f t="shared" si="5"/>
        <v>343.26</v>
      </c>
      <c r="CI3" s="80">
        <f>SUM(CE3:CH3)</f>
        <v>750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40.673999999999999</v>
      </c>
      <c r="DG3" s="81">
        <f>AY3+AN3+BC3+BJ3+BQ3</f>
        <v>-75</v>
      </c>
      <c r="DH3" s="81">
        <f>BF3+AO3+AV3+BK3+BR3</f>
        <v>0</v>
      </c>
      <c r="DI3" s="81">
        <f>BM3+BS3+BD3+AW3+AP3</f>
        <v>0</v>
      </c>
      <c r="DJ3" s="81">
        <f>BT3+BL3+BE3+AX3+AQ3</f>
        <v>34.326000000000001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-54.314999999999998</v>
      </c>
      <c r="D4" s="82">
        <v>0</v>
      </c>
      <c r="E4" s="82">
        <v>0</v>
      </c>
      <c r="F4" s="82">
        <v>0</v>
      </c>
      <c r="G4" s="82">
        <v>-54.314999999999998</v>
      </c>
      <c r="H4" s="76"/>
      <c r="I4" s="31">
        <v>2</v>
      </c>
      <c r="J4" s="82">
        <v>54.314999999999998</v>
      </c>
      <c r="K4" s="82">
        <v>0</v>
      </c>
      <c r="L4" s="82">
        <v>0</v>
      </c>
      <c r="M4" s="82">
        <v>30.684999999999999</v>
      </c>
      <c r="N4" s="82">
        <v>85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-30.684999999999999</v>
      </c>
      <c r="AG4" s="82">
        <v>0</v>
      </c>
      <c r="AH4" s="82">
        <v>0</v>
      </c>
      <c r="AI4" s="82">
        <v>-30.684999999999999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54.314999999999998</v>
      </c>
      <c r="AV4" s="83">
        <f t="shared" si="0"/>
        <v>0</v>
      </c>
      <c r="AW4" s="83">
        <f t="shared" si="0"/>
        <v>0</v>
      </c>
      <c r="AX4" s="83">
        <f t="shared" si="0"/>
        <v>30.684999999999999</v>
      </c>
      <c r="AY4" s="83">
        <f t="shared" ref="AY4:AY67" si="14">-SUM(AU4:AX4)</f>
        <v>-85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543.15</v>
      </c>
      <c r="CF4" s="80">
        <f t="shared" si="5"/>
        <v>0</v>
      </c>
      <c r="CG4" s="80">
        <f t="shared" si="5"/>
        <v>0</v>
      </c>
      <c r="CH4" s="80">
        <f t="shared" si="5"/>
        <v>306.84999999999997</v>
      </c>
      <c r="CI4" s="80">
        <f t="shared" ref="CI4:CI67" si="24">SUM(CE4:CH4)</f>
        <v>850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54.314999999999998</v>
      </c>
      <c r="DG4" s="81">
        <f t="shared" ref="DG4:DG67" si="32">AY4+AN4+BC4+BJ4+BQ4</f>
        <v>-85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30.684999999999999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-82.731999999999999</v>
      </c>
      <c r="D5" s="82">
        <v>0</v>
      </c>
      <c r="E5" s="82">
        <v>0</v>
      </c>
      <c r="F5" s="82">
        <v>0</v>
      </c>
      <c r="G5" s="82">
        <v>-82.731999999999999</v>
      </c>
      <c r="H5" s="76"/>
      <c r="I5" s="31">
        <v>3</v>
      </c>
      <c r="J5" s="82">
        <v>82.731999999999999</v>
      </c>
      <c r="K5" s="82">
        <v>0</v>
      </c>
      <c r="L5" s="82">
        <v>0</v>
      </c>
      <c r="M5" s="82">
        <v>17.268000000000001</v>
      </c>
      <c r="N5" s="82">
        <v>100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-17.268000000000001</v>
      </c>
      <c r="AG5" s="82">
        <v>0</v>
      </c>
      <c r="AH5" s="82">
        <v>0</v>
      </c>
      <c r="AI5" s="82">
        <v>-17.268000000000001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82.731999999999999</v>
      </c>
      <c r="AV5" s="83">
        <f t="shared" si="0"/>
        <v>0</v>
      </c>
      <c r="AW5" s="83">
        <f t="shared" si="0"/>
        <v>0</v>
      </c>
      <c r="AX5" s="83">
        <f t="shared" si="0"/>
        <v>17.268000000000001</v>
      </c>
      <c r="AY5" s="83">
        <f t="shared" si="14"/>
        <v>-100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827.31999999999994</v>
      </c>
      <c r="CF5" s="80">
        <f t="shared" si="5"/>
        <v>0</v>
      </c>
      <c r="CG5" s="80">
        <f t="shared" si="5"/>
        <v>0</v>
      </c>
      <c r="CH5" s="80">
        <f t="shared" si="5"/>
        <v>172.68</v>
      </c>
      <c r="CI5" s="80">
        <f t="shared" si="24"/>
        <v>1000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82.731999999999999</v>
      </c>
      <c r="DG5" s="81">
        <f t="shared" si="32"/>
        <v>-100</v>
      </c>
      <c r="DH5" s="81">
        <f t="shared" si="33"/>
        <v>0</v>
      </c>
      <c r="DI5" s="81">
        <f t="shared" si="34"/>
        <v>0</v>
      </c>
      <c r="DJ5" s="81">
        <f t="shared" si="35"/>
        <v>17.268000000000001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-125</v>
      </c>
      <c r="D6" s="82">
        <v>0</v>
      </c>
      <c r="E6" s="82">
        <v>0</v>
      </c>
      <c r="F6" s="82">
        <v>-1.3089999999999999</v>
      </c>
      <c r="G6" s="82">
        <v>-126.309</v>
      </c>
      <c r="H6" s="76"/>
      <c r="I6" s="31">
        <v>4</v>
      </c>
      <c r="J6" s="82">
        <v>125</v>
      </c>
      <c r="K6" s="82">
        <v>0</v>
      </c>
      <c r="L6" s="82">
        <v>0</v>
      </c>
      <c r="M6" s="82">
        <v>0</v>
      </c>
      <c r="N6" s="82">
        <v>125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1.3089999999999999</v>
      </c>
      <c r="AF6" s="82">
        <v>0</v>
      </c>
      <c r="AG6" s="82">
        <v>0</v>
      </c>
      <c r="AH6" s="82">
        <v>0</v>
      </c>
      <c r="AI6" s="82">
        <v>1.3089999999999999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125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-125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1.3089999999999999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-1.3089999999999999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1250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1250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13.09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13.09</v>
      </c>
      <c r="DF6" s="81">
        <f t="shared" si="31"/>
        <v>126.309</v>
      </c>
      <c r="DG6" s="81">
        <f t="shared" si="32"/>
        <v>-125</v>
      </c>
      <c r="DH6" s="81">
        <f t="shared" si="33"/>
        <v>0</v>
      </c>
      <c r="DI6" s="81">
        <f t="shared" si="34"/>
        <v>0</v>
      </c>
      <c r="DJ6" s="81">
        <f t="shared" si="35"/>
        <v>-1.3089999999999999</v>
      </c>
      <c r="DK6" s="84">
        <f t="shared" si="9"/>
        <v>-2.4424906541753444E-15</v>
      </c>
    </row>
    <row r="7" spans="1:115" ht="15.75" thickBot="1">
      <c r="A7" s="76"/>
      <c r="B7" s="31">
        <v>5</v>
      </c>
      <c r="C7" s="82">
        <v>-130</v>
      </c>
      <c r="D7" s="82">
        <v>0</v>
      </c>
      <c r="E7" s="82">
        <v>0</v>
      </c>
      <c r="F7" s="82">
        <v>-13.638999999999999</v>
      </c>
      <c r="G7" s="82">
        <v>-143.63900000000001</v>
      </c>
      <c r="H7" s="76"/>
      <c r="I7" s="31">
        <v>5</v>
      </c>
      <c r="J7" s="82">
        <v>130</v>
      </c>
      <c r="K7" s="82">
        <v>0</v>
      </c>
      <c r="L7" s="82">
        <v>0</v>
      </c>
      <c r="M7" s="82">
        <v>0</v>
      </c>
      <c r="N7" s="82">
        <v>130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13.638999999999999</v>
      </c>
      <c r="AF7" s="82">
        <v>0</v>
      </c>
      <c r="AG7" s="82">
        <v>0</v>
      </c>
      <c r="AH7" s="82">
        <v>0</v>
      </c>
      <c r="AI7" s="82">
        <v>13.638999999999999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130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-130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13.638999999999999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-13.638999999999999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1300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1300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136.38999999999999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136.38999999999999</v>
      </c>
      <c r="DF7" s="81">
        <f t="shared" si="31"/>
        <v>143.63900000000001</v>
      </c>
      <c r="DG7" s="81">
        <f t="shared" si="32"/>
        <v>-130</v>
      </c>
      <c r="DH7" s="81">
        <f t="shared" si="33"/>
        <v>0</v>
      </c>
      <c r="DI7" s="81">
        <f t="shared" si="34"/>
        <v>0</v>
      </c>
      <c r="DJ7" s="81">
        <f t="shared" si="35"/>
        <v>-13.638999999999999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-155</v>
      </c>
      <c r="D8" s="82">
        <v>0</v>
      </c>
      <c r="E8" s="82">
        <v>0</v>
      </c>
      <c r="F8" s="82">
        <v>-48.899000000000001</v>
      </c>
      <c r="G8" s="82">
        <v>-203.899</v>
      </c>
      <c r="H8" s="76"/>
      <c r="I8" s="31">
        <v>6</v>
      </c>
      <c r="J8" s="82">
        <v>155</v>
      </c>
      <c r="K8" s="82">
        <v>0</v>
      </c>
      <c r="L8" s="82">
        <v>0</v>
      </c>
      <c r="M8" s="82">
        <v>0</v>
      </c>
      <c r="N8" s="82">
        <v>155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48.899000000000001</v>
      </c>
      <c r="AF8" s="82">
        <v>0</v>
      </c>
      <c r="AG8" s="82">
        <v>0</v>
      </c>
      <c r="AH8" s="82">
        <v>0</v>
      </c>
      <c r="AI8" s="82">
        <v>48.899000000000001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155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-155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48.899000000000001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-48.899000000000001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1550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1550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488.99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488.99</v>
      </c>
      <c r="DF8" s="81">
        <f t="shared" si="31"/>
        <v>203.899</v>
      </c>
      <c r="DG8" s="81">
        <f t="shared" si="32"/>
        <v>-155</v>
      </c>
      <c r="DH8" s="81">
        <f t="shared" si="33"/>
        <v>0</v>
      </c>
      <c r="DI8" s="81">
        <f t="shared" si="34"/>
        <v>0</v>
      </c>
      <c r="DJ8" s="81">
        <f t="shared" si="35"/>
        <v>-48.899000000000001</v>
      </c>
      <c r="DK8" s="84">
        <f t="shared" si="9"/>
        <v>0</v>
      </c>
    </row>
    <row r="9" spans="1:115" ht="15.75" thickBot="1">
      <c r="A9" s="76"/>
      <c r="B9" s="31">
        <v>7</v>
      </c>
      <c r="C9" s="82">
        <v>-168.46600000000001</v>
      </c>
      <c r="D9" s="82">
        <v>0</v>
      </c>
      <c r="E9" s="82">
        <v>0</v>
      </c>
      <c r="F9" s="82">
        <v>-62.533999999999999</v>
      </c>
      <c r="G9" s="82">
        <v>-231</v>
      </c>
      <c r="H9" s="76"/>
      <c r="I9" s="31">
        <v>7</v>
      </c>
      <c r="J9" s="82">
        <v>168.46600000000001</v>
      </c>
      <c r="K9" s="82">
        <v>0</v>
      </c>
      <c r="L9" s="82">
        <v>0</v>
      </c>
      <c r="M9" s="82">
        <v>0</v>
      </c>
      <c r="N9" s="82">
        <v>168.46600000000001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62.533999999999999</v>
      </c>
      <c r="AF9" s="82">
        <v>0</v>
      </c>
      <c r="AG9" s="82">
        <v>0</v>
      </c>
      <c r="AH9" s="82">
        <v>0</v>
      </c>
      <c r="AI9" s="82">
        <v>62.533999999999999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168.46600000000001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-168.46600000000001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62.533999999999999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-62.533999999999999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1684.66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1684.66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625.34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625.34</v>
      </c>
      <c r="DF9" s="81">
        <f t="shared" si="31"/>
        <v>231</v>
      </c>
      <c r="DG9" s="81">
        <f t="shared" si="32"/>
        <v>-168.46600000000001</v>
      </c>
      <c r="DH9" s="81">
        <f t="shared" si="33"/>
        <v>0</v>
      </c>
      <c r="DI9" s="81">
        <f t="shared" si="34"/>
        <v>0</v>
      </c>
      <c r="DJ9" s="81">
        <f t="shared" si="35"/>
        <v>-62.533999999999999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-153.85</v>
      </c>
      <c r="D10" s="82">
        <v>0</v>
      </c>
      <c r="E10" s="82">
        <v>0</v>
      </c>
      <c r="F10" s="82">
        <v>-64.150000000000006</v>
      </c>
      <c r="G10" s="82">
        <v>-218</v>
      </c>
      <c r="H10" s="76"/>
      <c r="I10" s="31">
        <v>8</v>
      </c>
      <c r="J10" s="82">
        <v>153.85</v>
      </c>
      <c r="K10" s="82">
        <v>0</v>
      </c>
      <c r="L10" s="82">
        <v>0</v>
      </c>
      <c r="M10" s="82">
        <v>0</v>
      </c>
      <c r="N10" s="82">
        <v>153.85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64.150000000000006</v>
      </c>
      <c r="AF10" s="82">
        <v>0</v>
      </c>
      <c r="AG10" s="82">
        <v>0</v>
      </c>
      <c r="AH10" s="82">
        <v>0</v>
      </c>
      <c r="AI10" s="82">
        <v>64.150000000000006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153.85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-153.85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64.150000000000006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-64.150000000000006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1538.5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1538.5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641.5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641.5</v>
      </c>
      <c r="DF10" s="81">
        <f t="shared" si="31"/>
        <v>218</v>
      </c>
      <c r="DG10" s="81">
        <f t="shared" si="32"/>
        <v>-153.85</v>
      </c>
      <c r="DH10" s="81">
        <f t="shared" si="33"/>
        <v>0</v>
      </c>
      <c r="DI10" s="81">
        <f t="shared" si="34"/>
        <v>0</v>
      </c>
      <c r="DJ10" s="81">
        <f t="shared" si="35"/>
        <v>-64.150000000000006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-109.143</v>
      </c>
      <c r="D11" s="82">
        <v>0</v>
      </c>
      <c r="E11" s="82">
        <v>0</v>
      </c>
      <c r="F11" s="82">
        <v>-80.856999999999999</v>
      </c>
      <c r="G11" s="82">
        <v>-190</v>
      </c>
      <c r="H11" s="76"/>
      <c r="I11" s="31">
        <v>9</v>
      </c>
      <c r="J11" s="82">
        <v>109.143</v>
      </c>
      <c r="K11" s="82">
        <v>0</v>
      </c>
      <c r="L11" s="82">
        <v>0</v>
      </c>
      <c r="M11" s="82">
        <v>0</v>
      </c>
      <c r="N11" s="82">
        <v>109.143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80.856999999999999</v>
      </c>
      <c r="AF11" s="82">
        <v>0</v>
      </c>
      <c r="AG11" s="82">
        <v>0</v>
      </c>
      <c r="AH11" s="82">
        <v>0</v>
      </c>
      <c r="AI11" s="82">
        <v>80.856999999999999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109.143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-109.143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80.856999999999999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-80.856999999999999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1091.43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1091.43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808.56999999999994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808.56999999999994</v>
      </c>
      <c r="DF11" s="81">
        <f t="shared" si="31"/>
        <v>190</v>
      </c>
      <c r="DG11" s="81">
        <f t="shared" si="32"/>
        <v>-109.143</v>
      </c>
      <c r="DH11" s="81">
        <f t="shared" si="33"/>
        <v>0</v>
      </c>
      <c r="DI11" s="81">
        <f t="shared" si="34"/>
        <v>0</v>
      </c>
      <c r="DJ11" s="81">
        <f t="shared" si="35"/>
        <v>-80.856999999999999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-81.903000000000006</v>
      </c>
      <c r="D12" s="82">
        <v>0</v>
      </c>
      <c r="E12" s="82">
        <v>0</v>
      </c>
      <c r="F12" s="82">
        <v>-94.096999999999994</v>
      </c>
      <c r="G12" s="82">
        <v>-176</v>
      </c>
      <c r="H12" s="76"/>
      <c r="I12" s="31">
        <v>10</v>
      </c>
      <c r="J12" s="82">
        <v>81.903000000000006</v>
      </c>
      <c r="K12" s="82">
        <v>0</v>
      </c>
      <c r="L12" s="82">
        <v>0</v>
      </c>
      <c r="M12" s="82">
        <v>0</v>
      </c>
      <c r="N12" s="82">
        <v>81.903000000000006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94.096999999999994</v>
      </c>
      <c r="AF12" s="82">
        <v>0</v>
      </c>
      <c r="AG12" s="82">
        <v>0</v>
      </c>
      <c r="AH12" s="82">
        <v>0</v>
      </c>
      <c r="AI12" s="82">
        <v>94.096999999999994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81.903000000000006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-81.903000000000006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94.096999999999994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-94.096999999999994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819.03000000000009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819.03000000000009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940.96999999999991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940.96999999999991</v>
      </c>
      <c r="DF12" s="81">
        <f t="shared" si="31"/>
        <v>176</v>
      </c>
      <c r="DG12" s="81">
        <f t="shared" si="32"/>
        <v>-81.903000000000006</v>
      </c>
      <c r="DH12" s="81">
        <f t="shared" si="33"/>
        <v>0</v>
      </c>
      <c r="DI12" s="81">
        <f t="shared" si="34"/>
        <v>0</v>
      </c>
      <c r="DJ12" s="81">
        <f t="shared" si="35"/>
        <v>-94.096999999999994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-70.241</v>
      </c>
      <c r="D13" s="82">
        <v>0</v>
      </c>
      <c r="E13" s="82">
        <v>0</v>
      </c>
      <c r="F13" s="82">
        <v>-88.759</v>
      </c>
      <c r="G13" s="82">
        <v>-159</v>
      </c>
      <c r="H13" s="76"/>
      <c r="I13" s="31">
        <v>11</v>
      </c>
      <c r="J13" s="82">
        <v>70.241</v>
      </c>
      <c r="K13" s="82">
        <v>0</v>
      </c>
      <c r="L13" s="82">
        <v>0</v>
      </c>
      <c r="M13" s="82">
        <v>0</v>
      </c>
      <c r="N13" s="82">
        <v>70.241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88.759</v>
      </c>
      <c r="AF13" s="82">
        <v>0</v>
      </c>
      <c r="AG13" s="82">
        <v>0</v>
      </c>
      <c r="AH13" s="82">
        <v>0</v>
      </c>
      <c r="AI13" s="82">
        <v>88.759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70.241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-70.241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88.759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-88.759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702.41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702.41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887.59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887.59</v>
      </c>
      <c r="DF13" s="81">
        <f t="shared" si="31"/>
        <v>159</v>
      </c>
      <c r="DG13" s="81">
        <f t="shared" si="32"/>
        <v>-70.241</v>
      </c>
      <c r="DH13" s="81">
        <f t="shared" si="33"/>
        <v>0</v>
      </c>
      <c r="DI13" s="81">
        <f t="shared" si="34"/>
        <v>0</v>
      </c>
      <c r="DJ13" s="81">
        <f t="shared" si="35"/>
        <v>-88.759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-60.540999999999997</v>
      </c>
      <c r="D14" s="82">
        <v>0</v>
      </c>
      <c r="E14" s="82">
        <v>0</v>
      </c>
      <c r="F14" s="82">
        <v>-82.459000000000003</v>
      </c>
      <c r="G14" s="82">
        <v>-143</v>
      </c>
      <c r="H14" s="76"/>
      <c r="I14" s="31">
        <v>12</v>
      </c>
      <c r="J14" s="82">
        <v>60.540999999999997</v>
      </c>
      <c r="K14" s="82">
        <v>0</v>
      </c>
      <c r="L14" s="82">
        <v>0</v>
      </c>
      <c r="M14" s="82">
        <v>0</v>
      </c>
      <c r="N14" s="82">
        <v>60.540999999999997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82.459000000000003</v>
      </c>
      <c r="AF14" s="82">
        <v>0</v>
      </c>
      <c r="AG14" s="82">
        <v>0</v>
      </c>
      <c r="AH14" s="82">
        <v>0</v>
      </c>
      <c r="AI14" s="82">
        <v>82.459000000000003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60.540999999999997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-60.540999999999997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82.459000000000003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-82.459000000000003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605.41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605.41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824.59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824.59</v>
      </c>
      <c r="DF14" s="81">
        <f t="shared" si="31"/>
        <v>143</v>
      </c>
      <c r="DG14" s="81">
        <f t="shared" si="32"/>
        <v>-60.540999999999997</v>
      </c>
      <c r="DH14" s="81">
        <f t="shared" si="33"/>
        <v>0</v>
      </c>
      <c r="DI14" s="81">
        <f t="shared" si="34"/>
        <v>0</v>
      </c>
      <c r="DJ14" s="81">
        <f t="shared" si="35"/>
        <v>-82.459000000000003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-54.19</v>
      </c>
      <c r="D15" s="82">
        <v>0</v>
      </c>
      <c r="E15" s="82">
        <v>0</v>
      </c>
      <c r="F15" s="82">
        <v>-73.81</v>
      </c>
      <c r="G15" s="82">
        <v>-128</v>
      </c>
      <c r="H15" s="76"/>
      <c r="I15" s="31">
        <v>13</v>
      </c>
      <c r="J15" s="82">
        <v>54.19</v>
      </c>
      <c r="K15" s="82">
        <v>0</v>
      </c>
      <c r="L15" s="82">
        <v>0</v>
      </c>
      <c r="M15" s="82">
        <v>0</v>
      </c>
      <c r="N15" s="82">
        <v>54.19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73.81</v>
      </c>
      <c r="AF15" s="82">
        <v>0</v>
      </c>
      <c r="AG15" s="82">
        <v>0</v>
      </c>
      <c r="AH15" s="82">
        <v>0</v>
      </c>
      <c r="AI15" s="82">
        <v>73.81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54.19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-54.19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73.81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-73.81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541.9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541.9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738.1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738.1</v>
      </c>
      <c r="DF15" s="81">
        <f t="shared" si="31"/>
        <v>128</v>
      </c>
      <c r="DG15" s="81">
        <f t="shared" si="32"/>
        <v>-54.19</v>
      </c>
      <c r="DH15" s="81">
        <f t="shared" si="33"/>
        <v>0</v>
      </c>
      <c r="DI15" s="81">
        <f t="shared" si="34"/>
        <v>0</v>
      </c>
      <c r="DJ15" s="81">
        <f t="shared" si="35"/>
        <v>-73.81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-47.84</v>
      </c>
      <c r="D16" s="82">
        <v>0</v>
      </c>
      <c r="E16" s="82">
        <v>0</v>
      </c>
      <c r="F16" s="82">
        <v>-65.16</v>
      </c>
      <c r="G16" s="82">
        <v>-113</v>
      </c>
      <c r="H16" s="76"/>
      <c r="I16" s="31">
        <v>14</v>
      </c>
      <c r="J16" s="82">
        <v>47.84</v>
      </c>
      <c r="K16" s="82">
        <v>0</v>
      </c>
      <c r="L16" s="82">
        <v>0</v>
      </c>
      <c r="M16" s="82">
        <v>0</v>
      </c>
      <c r="N16" s="82">
        <v>47.84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65.16</v>
      </c>
      <c r="AF16" s="82">
        <v>0</v>
      </c>
      <c r="AG16" s="82">
        <v>0</v>
      </c>
      <c r="AH16" s="82">
        <v>0</v>
      </c>
      <c r="AI16" s="82">
        <v>65.16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47.84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-47.84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65.16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-65.16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478.40000000000003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478.40000000000003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651.59999999999991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651.59999999999991</v>
      </c>
      <c r="DF16" s="81">
        <f t="shared" si="31"/>
        <v>113</v>
      </c>
      <c r="DG16" s="81">
        <f t="shared" si="32"/>
        <v>-47.84</v>
      </c>
      <c r="DH16" s="81">
        <f t="shared" si="33"/>
        <v>0</v>
      </c>
      <c r="DI16" s="81">
        <f t="shared" si="34"/>
        <v>0</v>
      </c>
      <c r="DJ16" s="81">
        <f t="shared" si="35"/>
        <v>-65.16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-57</v>
      </c>
      <c r="D17" s="82">
        <v>0</v>
      </c>
      <c r="E17" s="82">
        <v>0</v>
      </c>
      <c r="F17" s="82">
        <v>0</v>
      </c>
      <c r="G17" s="82">
        <v>-57</v>
      </c>
      <c r="H17" s="76"/>
      <c r="I17" s="31">
        <v>15</v>
      </c>
      <c r="J17" s="82">
        <v>57</v>
      </c>
      <c r="K17" s="82">
        <v>0</v>
      </c>
      <c r="L17" s="82">
        <v>0</v>
      </c>
      <c r="M17" s="82">
        <v>0</v>
      </c>
      <c r="N17" s="82">
        <v>57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57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-57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570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570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57</v>
      </c>
      <c r="DG17" s="81">
        <f t="shared" si="32"/>
        <v>-57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-19</v>
      </c>
      <c r="D18" s="82">
        <v>0</v>
      </c>
      <c r="E18" s="82">
        <v>0</v>
      </c>
      <c r="F18" s="82">
        <v>0</v>
      </c>
      <c r="G18" s="82">
        <v>-19</v>
      </c>
      <c r="H18" s="76"/>
      <c r="I18" s="31">
        <v>16</v>
      </c>
      <c r="J18" s="82">
        <v>19</v>
      </c>
      <c r="K18" s="82">
        <v>0</v>
      </c>
      <c r="L18" s="82">
        <v>0</v>
      </c>
      <c r="M18" s="82">
        <v>0</v>
      </c>
      <c r="N18" s="82">
        <v>19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19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-19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190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190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19</v>
      </c>
      <c r="DG18" s="81">
        <f t="shared" si="32"/>
        <v>-19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-18</v>
      </c>
      <c r="D19" s="82">
        <v>0</v>
      </c>
      <c r="E19" s="82">
        <v>0</v>
      </c>
      <c r="F19" s="82">
        <v>0</v>
      </c>
      <c r="G19" s="82">
        <v>-18</v>
      </c>
      <c r="H19" s="76"/>
      <c r="I19" s="31">
        <v>17</v>
      </c>
      <c r="J19" s="82">
        <v>18</v>
      </c>
      <c r="K19" s="82">
        <v>0</v>
      </c>
      <c r="L19" s="82">
        <v>0</v>
      </c>
      <c r="M19" s="82">
        <v>0</v>
      </c>
      <c r="N19" s="82">
        <v>18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18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-18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180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180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18</v>
      </c>
      <c r="DG19" s="81">
        <f t="shared" si="32"/>
        <v>-18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-14</v>
      </c>
      <c r="D20" s="82">
        <v>0</v>
      </c>
      <c r="E20" s="82">
        <v>0</v>
      </c>
      <c r="F20" s="82">
        <v>0</v>
      </c>
      <c r="G20" s="82">
        <v>-14</v>
      </c>
      <c r="H20" s="76"/>
      <c r="I20" s="31">
        <v>18</v>
      </c>
      <c r="J20" s="82">
        <v>14</v>
      </c>
      <c r="K20" s="82">
        <v>0</v>
      </c>
      <c r="L20" s="82">
        <v>0</v>
      </c>
      <c r="M20" s="82">
        <v>0</v>
      </c>
      <c r="N20" s="82">
        <v>14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14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-14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140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140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14</v>
      </c>
      <c r="DG20" s="81">
        <f t="shared" si="32"/>
        <v>-14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-14</v>
      </c>
      <c r="D21" s="82">
        <v>0</v>
      </c>
      <c r="E21" s="82">
        <v>0</v>
      </c>
      <c r="F21" s="82">
        <v>0</v>
      </c>
      <c r="G21" s="82">
        <v>-14</v>
      </c>
      <c r="H21" s="76"/>
      <c r="I21" s="31">
        <v>19</v>
      </c>
      <c r="J21" s="82">
        <v>14</v>
      </c>
      <c r="K21" s="82">
        <v>0</v>
      </c>
      <c r="L21" s="82">
        <v>0</v>
      </c>
      <c r="M21" s="82">
        <v>0</v>
      </c>
      <c r="N21" s="82">
        <v>14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14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-14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140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140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14</v>
      </c>
      <c r="DG21" s="81">
        <f t="shared" si="32"/>
        <v>-14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-30</v>
      </c>
      <c r="D22" s="82">
        <v>0</v>
      </c>
      <c r="E22" s="82">
        <v>0</v>
      </c>
      <c r="F22" s="82">
        <v>0</v>
      </c>
      <c r="G22" s="82">
        <v>-30</v>
      </c>
      <c r="H22" s="76"/>
      <c r="I22" s="31">
        <v>20</v>
      </c>
      <c r="J22" s="82">
        <v>30</v>
      </c>
      <c r="K22" s="82">
        <v>0</v>
      </c>
      <c r="L22" s="82">
        <v>0</v>
      </c>
      <c r="M22" s="82">
        <v>0</v>
      </c>
      <c r="N22" s="82">
        <v>30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30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-30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300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300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30</v>
      </c>
      <c r="DG22" s="81">
        <f t="shared" si="32"/>
        <v>-30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-19.050999999999998</v>
      </c>
      <c r="D23" s="82">
        <v>0</v>
      </c>
      <c r="E23" s="82">
        <v>0</v>
      </c>
      <c r="F23" s="82">
        <v>-25.949000000000002</v>
      </c>
      <c r="G23" s="82">
        <v>-45</v>
      </c>
      <c r="H23" s="76"/>
      <c r="I23" s="31">
        <v>21</v>
      </c>
      <c r="J23" s="82">
        <v>19.050999999999998</v>
      </c>
      <c r="K23" s="82">
        <v>0</v>
      </c>
      <c r="L23" s="82">
        <v>0</v>
      </c>
      <c r="M23" s="82">
        <v>0</v>
      </c>
      <c r="N23" s="82">
        <v>19.050999999999998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25.949000000000002</v>
      </c>
      <c r="AF23" s="82">
        <v>0</v>
      </c>
      <c r="AG23" s="82">
        <v>0</v>
      </c>
      <c r="AH23" s="82">
        <v>0</v>
      </c>
      <c r="AI23" s="82">
        <v>25.949000000000002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19.050999999999998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-19.050999999999998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25.949000000000002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-25.949000000000002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190.51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190.51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259.49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259.49</v>
      </c>
      <c r="DF23" s="81">
        <f t="shared" si="31"/>
        <v>45</v>
      </c>
      <c r="DG23" s="81">
        <f t="shared" si="32"/>
        <v>-19.050999999999998</v>
      </c>
      <c r="DH23" s="81">
        <f t="shared" si="33"/>
        <v>0</v>
      </c>
      <c r="DI23" s="81">
        <f t="shared" si="34"/>
        <v>0</v>
      </c>
      <c r="DJ23" s="81">
        <f t="shared" si="35"/>
        <v>-25.949000000000002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-26.672000000000001</v>
      </c>
      <c r="D24" s="82">
        <v>0</v>
      </c>
      <c r="E24" s="82">
        <v>0</v>
      </c>
      <c r="F24" s="82">
        <v>-36.328000000000003</v>
      </c>
      <c r="G24" s="82">
        <v>-63</v>
      </c>
      <c r="H24" s="76"/>
      <c r="I24" s="31">
        <v>22</v>
      </c>
      <c r="J24" s="82">
        <v>26.672000000000001</v>
      </c>
      <c r="K24" s="82">
        <v>0</v>
      </c>
      <c r="L24" s="82">
        <v>0</v>
      </c>
      <c r="M24" s="82">
        <v>0</v>
      </c>
      <c r="N24" s="82">
        <v>26.672000000000001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36.328000000000003</v>
      </c>
      <c r="AF24" s="82">
        <v>0</v>
      </c>
      <c r="AG24" s="82">
        <v>0</v>
      </c>
      <c r="AH24" s="82">
        <v>0</v>
      </c>
      <c r="AI24" s="82">
        <v>36.328000000000003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26.672000000000001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-26.672000000000001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36.328000000000003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-36.328000000000003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266.72000000000003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266.72000000000003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363.28000000000003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363.28000000000003</v>
      </c>
      <c r="DF24" s="81">
        <f t="shared" si="31"/>
        <v>63</v>
      </c>
      <c r="DG24" s="81">
        <f t="shared" si="32"/>
        <v>-26.672000000000001</v>
      </c>
      <c r="DH24" s="81">
        <f t="shared" si="33"/>
        <v>0</v>
      </c>
      <c r="DI24" s="81">
        <f t="shared" si="34"/>
        <v>0</v>
      </c>
      <c r="DJ24" s="81">
        <f t="shared" si="35"/>
        <v>-36.328000000000003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-23.285</v>
      </c>
      <c r="D25" s="82">
        <v>0</v>
      </c>
      <c r="E25" s="82">
        <v>0</v>
      </c>
      <c r="F25" s="82">
        <v>-31.715</v>
      </c>
      <c r="G25" s="82">
        <v>-55</v>
      </c>
      <c r="H25" s="76"/>
      <c r="I25" s="31">
        <v>23</v>
      </c>
      <c r="J25" s="82">
        <v>23.285</v>
      </c>
      <c r="K25" s="82">
        <v>0</v>
      </c>
      <c r="L25" s="82">
        <v>0</v>
      </c>
      <c r="M25" s="82">
        <v>0</v>
      </c>
      <c r="N25" s="82">
        <v>23.285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31.715</v>
      </c>
      <c r="AF25" s="82">
        <v>0</v>
      </c>
      <c r="AG25" s="82">
        <v>0</v>
      </c>
      <c r="AH25" s="82">
        <v>0</v>
      </c>
      <c r="AI25" s="82">
        <v>31.715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23.285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-23.285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31.715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-31.715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232.85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232.85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317.14999999999998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317.14999999999998</v>
      </c>
      <c r="DF25" s="81">
        <f t="shared" si="31"/>
        <v>55</v>
      </c>
      <c r="DG25" s="81">
        <f t="shared" si="32"/>
        <v>-23.285</v>
      </c>
      <c r="DH25" s="81">
        <f t="shared" si="33"/>
        <v>0</v>
      </c>
      <c r="DI25" s="81">
        <f t="shared" si="34"/>
        <v>0</v>
      </c>
      <c r="DJ25" s="81">
        <f t="shared" si="35"/>
        <v>-31.715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-24.555</v>
      </c>
      <c r="D26" s="82">
        <v>0</v>
      </c>
      <c r="E26" s="82">
        <v>0</v>
      </c>
      <c r="F26" s="82">
        <v>-33.445</v>
      </c>
      <c r="G26" s="82">
        <v>-58</v>
      </c>
      <c r="H26" s="76"/>
      <c r="I26" s="31">
        <v>24</v>
      </c>
      <c r="J26" s="82">
        <v>24.555</v>
      </c>
      <c r="K26" s="82">
        <v>0</v>
      </c>
      <c r="L26" s="82">
        <v>0</v>
      </c>
      <c r="M26" s="82">
        <v>0</v>
      </c>
      <c r="N26" s="82">
        <v>24.555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33.445</v>
      </c>
      <c r="AF26" s="82">
        <v>0</v>
      </c>
      <c r="AG26" s="82">
        <v>0</v>
      </c>
      <c r="AH26" s="82">
        <v>0</v>
      </c>
      <c r="AI26" s="82">
        <v>33.445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24.555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-24.555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33.445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-33.445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245.55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245.55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334.45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334.45</v>
      </c>
      <c r="DF26" s="81">
        <f t="shared" si="31"/>
        <v>58</v>
      </c>
      <c r="DG26" s="81">
        <f t="shared" si="32"/>
        <v>-24.555</v>
      </c>
      <c r="DH26" s="81">
        <f t="shared" si="33"/>
        <v>0</v>
      </c>
      <c r="DI26" s="81">
        <f t="shared" si="34"/>
        <v>0</v>
      </c>
      <c r="DJ26" s="81">
        <f t="shared" si="35"/>
        <v>-33.445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-39.372999999999998</v>
      </c>
      <c r="D27" s="82">
        <v>0</v>
      </c>
      <c r="E27" s="82">
        <v>0</v>
      </c>
      <c r="F27" s="82">
        <v>-53.627000000000002</v>
      </c>
      <c r="G27" s="82">
        <v>-93</v>
      </c>
      <c r="H27" s="76"/>
      <c r="I27" s="31">
        <v>25</v>
      </c>
      <c r="J27" s="82">
        <v>39.372999999999998</v>
      </c>
      <c r="K27" s="82">
        <v>0</v>
      </c>
      <c r="L27" s="82">
        <v>0</v>
      </c>
      <c r="M27" s="82">
        <v>0</v>
      </c>
      <c r="N27" s="82">
        <v>39.372999999999998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53.627000000000002</v>
      </c>
      <c r="AF27" s="82">
        <v>0</v>
      </c>
      <c r="AG27" s="82">
        <v>0</v>
      </c>
      <c r="AH27" s="82">
        <v>0</v>
      </c>
      <c r="AI27" s="82">
        <v>53.627000000000002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39.372999999999998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-39.372999999999998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53.627000000000002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-53.627000000000002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393.72999999999996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393.72999999999996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536.27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536.27</v>
      </c>
      <c r="DF27" s="81">
        <f t="shared" si="31"/>
        <v>93</v>
      </c>
      <c r="DG27" s="81">
        <f t="shared" si="32"/>
        <v>-39.372999999999998</v>
      </c>
      <c r="DH27" s="81">
        <f t="shared" si="33"/>
        <v>0</v>
      </c>
      <c r="DI27" s="81">
        <f t="shared" si="34"/>
        <v>0</v>
      </c>
      <c r="DJ27" s="81">
        <f t="shared" si="35"/>
        <v>-53.627000000000002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-15.664</v>
      </c>
      <c r="D28" s="82">
        <v>0</v>
      </c>
      <c r="E28" s="82">
        <v>0</v>
      </c>
      <c r="F28" s="82">
        <v>-21.335999999999999</v>
      </c>
      <c r="G28" s="82">
        <v>-37</v>
      </c>
      <c r="H28" s="76"/>
      <c r="I28" s="31">
        <v>26</v>
      </c>
      <c r="J28" s="82">
        <v>15.664</v>
      </c>
      <c r="K28" s="82">
        <v>0</v>
      </c>
      <c r="L28" s="82">
        <v>0</v>
      </c>
      <c r="M28" s="82">
        <v>0</v>
      </c>
      <c r="N28" s="82">
        <v>15.664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21.335999999999999</v>
      </c>
      <c r="AF28" s="82">
        <v>0</v>
      </c>
      <c r="AG28" s="82">
        <v>0</v>
      </c>
      <c r="AH28" s="82">
        <v>0</v>
      </c>
      <c r="AI28" s="82">
        <v>21.335999999999999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15.664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-15.664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21.335999999999999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-21.335999999999999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156.63999999999999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156.63999999999999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213.35999999999999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213.35999999999999</v>
      </c>
      <c r="DF28" s="81">
        <f t="shared" si="31"/>
        <v>37</v>
      </c>
      <c r="DG28" s="81">
        <f t="shared" si="32"/>
        <v>-15.664</v>
      </c>
      <c r="DH28" s="81">
        <f t="shared" si="33"/>
        <v>0</v>
      </c>
      <c r="DI28" s="81">
        <f t="shared" si="34"/>
        <v>0</v>
      </c>
      <c r="DJ28" s="81">
        <f t="shared" si="35"/>
        <v>-21.335999999999999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-17.358000000000001</v>
      </c>
      <c r="D29" s="82">
        <v>0</v>
      </c>
      <c r="E29" s="82">
        <v>0</v>
      </c>
      <c r="F29" s="82">
        <v>-23.641999999999999</v>
      </c>
      <c r="G29" s="82">
        <v>-41</v>
      </c>
      <c r="H29" s="76"/>
      <c r="I29" s="31">
        <v>27</v>
      </c>
      <c r="J29" s="82">
        <v>17.358000000000001</v>
      </c>
      <c r="K29" s="82">
        <v>0</v>
      </c>
      <c r="L29" s="82">
        <v>0</v>
      </c>
      <c r="M29" s="82">
        <v>0</v>
      </c>
      <c r="N29" s="82">
        <v>17.358000000000001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23.641999999999999</v>
      </c>
      <c r="AF29" s="82">
        <v>0</v>
      </c>
      <c r="AG29" s="82">
        <v>0</v>
      </c>
      <c r="AH29" s="82">
        <v>0</v>
      </c>
      <c r="AI29" s="82">
        <v>23.641999999999999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17.358000000000001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-17.358000000000001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23.641999999999999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-23.641999999999999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173.58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173.58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236.42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236.42</v>
      </c>
      <c r="DF29" s="81">
        <f t="shared" si="31"/>
        <v>41</v>
      </c>
      <c r="DG29" s="81">
        <f t="shared" si="32"/>
        <v>-17.358000000000001</v>
      </c>
      <c r="DH29" s="81">
        <f t="shared" si="33"/>
        <v>0</v>
      </c>
      <c r="DI29" s="81">
        <f t="shared" si="34"/>
        <v>0</v>
      </c>
      <c r="DJ29" s="81">
        <f t="shared" si="35"/>
        <v>-23.641999999999999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7.3869999999999996</v>
      </c>
      <c r="N60" s="82">
        <v>7.3869999999999996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-7.3869999999999996</v>
      </c>
      <c r="AG60" s="82">
        <v>0</v>
      </c>
      <c r="AH60" s="82">
        <v>0</v>
      </c>
      <c r="AI60" s="82">
        <v>-7.3869999999999996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7.3869999999999996</v>
      </c>
      <c r="AY60" s="83">
        <f t="shared" si="14"/>
        <v>-7.3869999999999996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73.86999999999999</v>
      </c>
      <c r="CI60" s="80">
        <f t="shared" si="24"/>
        <v>73.86999999999999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-7.3869999999999996</v>
      </c>
      <c r="DH60" s="81">
        <f t="shared" si="33"/>
        <v>0</v>
      </c>
      <c r="DI60" s="81">
        <f t="shared" si="34"/>
        <v>0</v>
      </c>
      <c r="DJ60" s="81">
        <f t="shared" si="35"/>
        <v>7.3869999999999996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36.540999999999997</v>
      </c>
      <c r="N61" s="82">
        <v>36.540999999999997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-36.540999999999997</v>
      </c>
      <c r="AG61" s="82">
        <v>0</v>
      </c>
      <c r="AH61" s="82">
        <v>0</v>
      </c>
      <c r="AI61" s="82">
        <v>-36.540999999999997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36.540999999999997</v>
      </c>
      <c r="AY61" s="83">
        <f t="shared" si="14"/>
        <v>-36.540999999999997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365.40999999999997</v>
      </c>
      <c r="CI61" s="80">
        <f t="shared" si="24"/>
        <v>365.40999999999997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-36.540999999999997</v>
      </c>
      <c r="DH61" s="81">
        <f t="shared" si="33"/>
        <v>0</v>
      </c>
      <c r="DI61" s="81">
        <f t="shared" si="34"/>
        <v>0</v>
      </c>
      <c r="DJ61" s="81">
        <f t="shared" si="35"/>
        <v>36.540999999999997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-15</v>
      </c>
      <c r="D62" s="82">
        <v>0</v>
      </c>
      <c r="E62" s="82">
        <v>0</v>
      </c>
      <c r="F62" s="82">
        <v>0</v>
      </c>
      <c r="G62" s="82">
        <v>-15</v>
      </c>
      <c r="H62" s="76"/>
      <c r="I62" s="31">
        <v>60</v>
      </c>
      <c r="J62" s="82">
        <v>15</v>
      </c>
      <c r="K62" s="82">
        <v>0</v>
      </c>
      <c r="L62" s="82">
        <v>0</v>
      </c>
      <c r="M62" s="82">
        <v>19</v>
      </c>
      <c r="N62" s="82">
        <v>34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-19</v>
      </c>
      <c r="AG62" s="82">
        <v>0</v>
      </c>
      <c r="AH62" s="82">
        <v>0</v>
      </c>
      <c r="AI62" s="82">
        <v>-19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15</v>
      </c>
      <c r="AV62" s="83">
        <f t="shared" si="13"/>
        <v>0</v>
      </c>
      <c r="AW62" s="83">
        <f t="shared" si="13"/>
        <v>0</v>
      </c>
      <c r="AX62" s="83">
        <f t="shared" si="13"/>
        <v>19</v>
      </c>
      <c r="AY62" s="83">
        <f t="shared" si="14"/>
        <v>-34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150</v>
      </c>
      <c r="CF62" s="80">
        <f t="shared" si="5"/>
        <v>0</v>
      </c>
      <c r="CG62" s="80">
        <f t="shared" si="5"/>
        <v>0</v>
      </c>
      <c r="CH62" s="80">
        <f t="shared" si="5"/>
        <v>190</v>
      </c>
      <c r="CI62" s="80">
        <f t="shared" si="24"/>
        <v>340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15</v>
      </c>
      <c r="DG62" s="81">
        <f t="shared" si="32"/>
        <v>-34</v>
      </c>
      <c r="DH62" s="81">
        <f t="shared" si="33"/>
        <v>0</v>
      </c>
      <c r="DI62" s="81">
        <f t="shared" si="34"/>
        <v>0</v>
      </c>
      <c r="DJ62" s="81">
        <f t="shared" si="35"/>
        <v>19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-56.944000000000003</v>
      </c>
      <c r="D63" s="82">
        <v>0</v>
      </c>
      <c r="E63" s="82">
        <v>0</v>
      </c>
      <c r="F63" s="82">
        <v>0</v>
      </c>
      <c r="G63" s="82">
        <v>-56.944000000000003</v>
      </c>
      <c r="H63" s="76"/>
      <c r="I63" s="31">
        <v>61</v>
      </c>
      <c r="J63" s="82">
        <v>56.944000000000003</v>
      </c>
      <c r="K63" s="82">
        <v>0</v>
      </c>
      <c r="L63" s="82">
        <v>0</v>
      </c>
      <c r="M63" s="82">
        <v>48.055999999999997</v>
      </c>
      <c r="N63" s="82">
        <v>105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-48.055999999999997</v>
      </c>
      <c r="AG63" s="82">
        <v>0</v>
      </c>
      <c r="AH63" s="82">
        <v>0</v>
      </c>
      <c r="AI63" s="82">
        <v>-48.055999999999997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56.944000000000003</v>
      </c>
      <c r="AV63" s="83">
        <f t="shared" si="13"/>
        <v>0</v>
      </c>
      <c r="AW63" s="83">
        <f t="shared" si="13"/>
        <v>0</v>
      </c>
      <c r="AX63" s="83">
        <f t="shared" si="13"/>
        <v>48.055999999999997</v>
      </c>
      <c r="AY63" s="83">
        <f t="shared" si="14"/>
        <v>-105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569.44000000000005</v>
      </c>
      <c r="CF63" s="80">
        <f t="shared" si="5"/>
        <v>0</v>
      </c>
      <c r="CG63" s="80">
        <f t="shared" si="5"/>
        <v>0</v>
      </c>
      <c r="CH63" s="80">
        <f t="shared" si="5"/>
        <v>480.55999999999995</v>
      </c>
      <c r="CI63" s="80">
        <f t="shared" si="24"/>
        <v>1050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56.944000000000003</v>
      </c>
      <c r="DG63" s="81">
        <f t="shared" si="32"/>
        <v>-105</v>
      </c>
      <c r="DH63" s="81">
        <f t="shared" si="33"/>
        <v>0</v>
      </c>
      <c r="DI63" s="81">
        <f t="shared" si="34"/>
        <v>0</v>
      </c>
      <c r="DJ63" s="81">
        <f t="shared" si="35"/>
        <v>48.055999999999997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-48.808999999999997</v>
      </c>
      <c r="D64" s="82">
        <v>0</v>
      </c>
      <c r="E64" s="82">
        <v>0</v>
      </c>
      <c r="F64" s="82">
        <v>0</v>
      </c>
      <c r="G64" s="82">
        <v>-48.808999999999997</v>
      </c>
      <c r="H64" s="76"/>
      <c r="I64" s="31">
        <v>62</v>
      </c>
      <c r="J64" s="82">
        <v>48.808999999999997</v>
      </c>
      <c r="K64" s="82">
        <v>0</v>
      </c>
      <c r="L64" s="82">
        <v>0</v>
      </c>
      <c r="M64" s="82">
        <v>41.191000000000003</v>
      </c>
      <c r="N64" s="82">
        <v>90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-41.191000000000003</v>
      </c>
      <c r="AG64" s="82">
        <v>0</v>
      </c>
      <c r="AH64" s="82">
        <v>0</v>
      </c>
      <c r="AI64" s="82">
        <v>-41.191000000000003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48.808999999999997</v>
      </c>
      <c r="AV64" s="83">
        <f t="shared" si="13"/>
        <v>0</v>
      </c>
      <c r="AW64" s="83">
        <f t="shared" si="13"/>
        <v>0</v>
      </c>
      <c r="AX64" s="83">
        <f t="shared" si="13"/>
        <v>41.191000000000003</v>
      </c>
      <c r="AY64" s="83">
        <f t="shared" si="14"/>
        <v>-90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488.09</v>
      </c>
      <c r="CF64" s="80">
        <f t="shared" si="5"/>
        <v>0</v>
      </c>
      <c r="CG64" s="80">
        <f t="shared" si="5"/>
        <v>0</v>
      </c>
      <c r="CH64" s="80">
        <f t="shared" si="5"/>
        <v>411.91</v>
      </c>
      <c r="CI64" s="80">
        <f t="shared" si="24"/>
        <v>900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48.808999999999997</v>
      </c>
      <c r="DG64" s="81">
        <f t="shared" si="32"/>
        <v>-90</v>
      </c>
      <c r="DH64" s="81">
        <f t="shared" si="33"/>
        <v>0</v>
      </c>
      <c r="DI64" s="81">
        <f t="shared" si="34"/>
        <v>0</v>
      </c>
      <c r="DJ64" s="81">
        <f t="shared" si="35"/>
        <v>41.191000000000003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-40.673999999999999</v>
      </c>
      <c r="D65" s="82">
        <v>0</v>
      </c>
      <c r="E65" s="82">
        <v>0</v>
      </c>
      <c r="F65" s="82">
        <v>0</v>
      </c>
      <c r="G65" s="82">
        <v>-40.673999999999999</v>
      </c>
      <c r="H65" s="76"/>
      <c r="I65" s="31">
        <v>63</v>
      </c>
      <c r="J65" s="82">
        <v>40.673999999999999</v>
      </c>
      <c r="K65" s="82">
        <v>0</v>
      </c>
      <c r="L65" s="82">
        <v>0</v>
      </c>
      <c r="M65" s="82">
        <v>34.326000000000001</v>
      </c>
      <c r="N65" s="82">
        <v>75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-34.326000000000001</v>
      </c>
      <c r="AG65" s="82">
        <v>0</v>
      </c>
      <c r="AH65" s="82">
        <v>0</v>
      </c>
      <c r="AI65" s="82">
        <v>-34.326000000000001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40.673999999999999</v>
      </c>
      <c r="AV65" s="83">
        <f t="shared" si="13"/>
        <v>0</v>
      </c>
      <c r="AW65" s="83">
        <f t="shared" si="13"/>
        <v>0</v>
      </c>
      <c r="AX65" s="83">
        <f t="shared" si="13"/>
        <v>34.326000000000001</v>
      </c>
      <c r="AY65" s="83">
        <f t="shared" si="14"/>
        <v>-75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406.74</v>
      </c>
      <c r="CF65" s="80">
        <f t="shared" si="5"/>
        <v>0</v>
      </c>
      <c r="CG65" s="80">
        <f t="shared" si="5"/>
        <v>0</v>
      </c>
      <c r="CH65" s="80">
        <f t="shared" si="5"/>
        <v>343.26</v>
      </c>
      <c r="CI65" s="80">
        <f t="shared" si="24"/>
        <v>750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40.673999999999999</v>
      </c>
      <c r="DG65" s="81">
        <f t="shared" si="32"/>
        <v>-75</v>
      </c>
      <c r="DH65" s="81">
        <f t="shared" si="33"/>
        <v>0</v>
      </c>
      <c r="DI65" s="81">
        <f t="shared" si="34"/>
        <v>0</v>
      </c>
      <c r="DJ65" s="81">
        <f t="shared" si="35"/>
        <v>34.326000000000001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-32.54</v>
      </c>
      <c r="D66" s="82">
        <v>0</v>
      </c>
      <c r="E66" s="82">
        <v>0</v>
      </c>
      <c r="F66" s="82">
        <v>0</v>
      </c>
      <c r="G66" s="82">
        <v>-32.54</v>
      </c>
      <c r="H66" s="76"/>
      <c r="I66" s="31">
        <v>64</v>
      </c>
      <c r="J66" s="82">
        <v>32.54</v>
      </c>
      <c r="K66" s="82">
        <v>0</v>
      </c>
      <c r="L66" s="82">
        <v>0</v>
      </c>
      <c r="M66" s="82">
        <v>27.46</v>
      </c>
      <c r="N66" s="82">
        <v>60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-27.46</v>
      </c>
      <c r="AG66" s="82">
        <v>0</v>
      </c>
      <c r="AH66" s="82">
        <v>0</v>
      </c>
      <c r="AI66" s="82">
        <v>-27.46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32.54</v>
      </c>
      <c r="AV66" s="83">
        <f t="shared" si="13"/>
        <v>0</v>
      </c>
      <c r="AW66" s="83">
        <f t="shared" si="13"/>
        <v>0</v>
      </c>
      <c r="AX66" s="83">
        <f t="shared" si="13"/>
        <v>27.46</v>
      </c>
      <c r="AY66" s="83">
        <f t="shared" si="14"/>
        <v>-60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325.39999999999998</v>
      </c>
      <c r="CF66" s="80">
        <f t="shared" si="5"/>
        <v>0</v>
      </c>
      <c r="CG66" s="80">
        <f t="shared" si="5"/>
        <v>0</v>
      </c>
      <c r="CH66" s="80">
        <f t="shared" si="5"/>
        <v>274.60000000000002</v>
      </c>
      <c r="CI66" s="80">
        <f t="shared" si="24"/>
        <v>600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32.54</v>
      </c>
      <c r="DG66" s="81">
        <f t="shared" si="32"/>
        <v>-60</v>
      </c>
      <c r="DH66" s="81">
        <f t="shared" si="33"/>
        <v>0</v>
      </c>
      <c r="DI66" s="81">
        <f t="shared" si="34"/>
        <v>0</v>
      </c>
      <c r="DJ66" s="81">
        <f t="shared" si="35"/>
        <v>27.46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-35.250999999999998</v>
      </c>
      <c r="D83" s="82">
        <v>0</v>
      </c>
      <c r="E83" s="82">
        <v>0</v>
      </c>
      <c r="F83" s="82">
        <v>0</v>
      </c>
      <c r="G83" s="82">
        <v>-35.250999999999998</v>
      </c>
      <c r="H83" s="76"/>
      <c r="I83" s="31">
        <v>81</v>
      </c>
      <c r="J83" s="82">
        <v>35.250999999999998</v>
      </c>
      <c r="K83" s="82">
        <v>0</v>
      </c>
      <c r="L83" s="82">
        <v>0</v>
      </c>
      <c r="M83" s="82">
        <v>29.748999999999999</v>
      </c>
      <c r="N83" s="82">
        <v>65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-29.748999999999999</v>
      </c>
      <c r="AG83" s="82">
        <v>0</v>
      </c>
      <c r="AH83" s="82">
        <v>0</v>
      </c>
      <c r="AI83" s="82">
        <v>-29.748999999999999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35.250999999999998</v>
      </c>
      <c r="AV83" s="83">
        <f t="shared" si="41"/>
        <v>0</v>
      </c>
      <c r="AW83" s="83">
        <f t="shared" si="41"/>
        <v>0</v>
      </c>
      <c r="AX83" s="83">
        <f t="shared" si="41"/>
        <v>29.748999999999999</v>
      </c>
      <c r="AY83" s="83">
        <f t="shared" si="42"/>
        <v>-65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352.51</v>
      </c>
      <c r="CF83" s="80">
        <f t="shared" si="51"/>
        <v>0</v>
      </c>
      <c r="CG83" s="80">
        <f t="shared" si="51"/>
        <v>0</v>
      </c>
      <c r="CH83" s="80">
        <f t="shared" si="51"/>
        <v>297.49</v>
      </c>
      <c r="CI83" s="80">
        <f t="shared" si="52"/>
        <v>650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35.250999999999998</v>
      </c>
      <c r="DG83" s="81">
        <f t="shared" si="60"/>
        <v>-65</v>
      </c>
      <c r="DH83" s="81">
        <f t="shared" si="61"/>
        <v>0</v>
      </c>
      <c r="DI83" s="81">
        <f t="shared" si="62"/>
        <v>0</v>
      </c>
      <c r="DJ83" s="81">
        <f t="shared" si="63"/>
        <v>29.748999999999999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-13.558</v>
      </c>
      <c r="D84" s="82">
        <v>0</v>
      </c>
      <c r="E84" s="82">
        <v>0</v>
      </c>
      <c r="F84" s="82">
        <v>0</v>
      </c>
      <c r="G84" s="82">
        <v>-13.558</v>
      </c>
      <c r="H84" s="76"/>
      <c r="I84" s="31">
        <v>82</v>
      </c>
      <c r="J84" s="82">
        <v>13.558</v>
      </c>
      <c r="K84" s="82">
        <v>0</v>
      </c>
      <c r="L84" s="82">
        <v>0</v>
      </c>
      <c r="M84" s="82">
        <v>11.442</v>
      </c>
      <c r="N84" s="82">
        <v>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-11.442</v>
      </c>
      <c r="AG84" s="82">
        <v>0</v>
      </c>
      <c r="AH84" s="82">
        <v>0</v>
      </c>
      <c r="AI84" s="82">
        <v>-11.442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13.558</v>
      </c>
      <c r="AV84" s="83">
        <f t="shared" si="41"/>
        <v>0</v>
      </c>
      <c r="AW84" s="83">
        <f t="shared" si="41"/>
        <v>0</v>
      </c>
      <c r="AX84" s="83">
        <f t="shared" si="41"/>
        <v>11.442</v>
      </c>
      <c r="AY84" s="83">
        <f t="shared" si="42"/>
        <v>-25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135.57999999999998</v>
      </c>
      <c r="CF84" s="80">
        <f t="shared" si="51"/>
        <v>0</v>
      </c>
      <c r="CG84" s="80">
        <f t="shared" si="51"/>
        <v>0</v>
      </c>
      <c r="CH84" s="80">
        <f t="shared" si="51"/>
        <v>114.42</v>
      </c>
      <c r="CI84" s="80">
        <f t="shared" si="52"/>
        <v>250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13.558</v>
      </c>
      <c r="DG84" s="81">
        <f t="shared" si="60"/>
        <v>-25</v>
      </c>
      <c r="DH84" s="81">
        <f t="shared" si="61"/>
        <v>0</v>
      </c>
      <c r="DI84" s="81">
        <f t="shared" si="62"/>
        <v>0</v>
      </c>
      <c r="DJ84" s="81">
        <f t="shared" si="63"/>
        <v>11.442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-30</v>
      </c>
      <c r="D85" s="82">
        <v>0</v>
      </c>
      <c r="E85" s="82">
        <v>0</v>
      </c>
      <c r="F85" s="82">
        <v>-3.5270000000000001</v>
      </c>
      <c r="G85" s="82">
        <v>-33.527000000000001</v>
      </c>
      <c r="H85" s="76"/>
      <c r="I85" s="31">
        <v>83</v>
      </c>
      <c r="J85" s="82">
        <v>30</v>
      </c>
      <c r="K85" s="82">
        <v>0</v>
      </c>
      <c r="L85" s="82">
        <v>0</v>
      </c>
      <c r="M85" s="82">
        <v>0</v>
      </c>
      <c r="N85" s="82">
        <v>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3.5270000000000001</v>
      </c>
      <c r="AF85" s="82">
        <v>0</v>
      </c>
      <c r="AG85" s="82">
        <v>0</v>
      </c>
      <c r="AH85" s="82">
        <v>0</v>
      </c>
      <c r="AI85" s="82">
        <v>3.5270000000000001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3.5270000000000001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-3.5270000000000001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35.270000000000003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35.270000000000003</v>
      </c>
      <c r="DF85" s="81">
        <f t="shared" si="59"/>
        <v>33.527000000000001</v>
      </c>
      <c r="DG85" s="81">
        <f t="shared" si="60"/>
        <v>-30</v>
      </c>
      <c r="DH85" s="81">
        <f t="shared" si="61"/>
        <v>0</v>
      </c>
      <c r="DI85" s="81">
        <f t="shared" si="62"/>
        <v>0</v>
      </c>
      <c r="DJ85" s="81">
        <f t="shared" si="63"/>
        <v>-3.5270000000000001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-15</v>
      </c>
      <c r="D86" s="82">
        <v>0</v>
      </c>
      <c r="E86" s="82">
        <v>0</v>
      </c>
      <c r="F86" s="82">
        <v>0</v>
      </c>
      <c r="G86" s="82">
        <v>-15</v>
      </c>
      <c r="H86" s="76"/>
      <c r="I86" s="31">
        <v>84</v>
      </c>
      <c r="J86" s="82">
        <v>15</v>
      </c>
      <c r="K86" s="82">
        <v>0</v>
      </c>
      <c r="L86" s="82">
        <v>0</v>
      </c>
      <c r="M86" s="82">
        <v>0</v>
      </c>
      <c r="N86" s="82">
        <v>15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15</v>
      </c>
      <c r="DG86" s="81">
        <f t="shared" si="60"/>
        <v>-15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-30</v>
      </c>
      <c r="D87" s="82">
        <v>0</v>
      </c>
      <c r="E87" s="82">
        <v>0</v>
      </c>
      <c r="F87" s="82">
        <v>-21.78</v>
      </c>
      <c r="G87" s="82">
        <v>-51.78</v>
      </c>
      <c r="H87" s="76"/>
      <c r="I87" s="31">
        <v>85</v>
      </c>
      <c r="J87" s="82">
        <v>30</v>
      </c>
      <c r="K87" s="82">
        <v>0</v>
      </c>
      <c r="L87" s="82">
        <v>0</v>
      </c>
      <c r="M87" s="82">
        <v>0</v>
      </c>
      <c r="N87" s="82">
        <v>30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21.78</v>
      </c>
      <c r="AF87" s="82">
        <v>0</v>
      </c>
      <c r="AG87" s="82">
        <v>0</v>
      </c>
      <c r="AH87" s="82">
        <v>0</v>
      </c>
      <c r="AI87" s="82">
        <v>21.78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21.78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-21.78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217.8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217.8</v>
      </c>
      <c r="DF87" s="81">
        <f t="shared" si="59"/>
        <v>51.78</v>
      </c>
      <c r="DG87" s="81">
        <f t="shared" si="60"/>
        <v>-30</v>
      </c>
      <c r="DH87" s="81">
        <f t="shared" si="61"/>
        <v>0</v>
      </c>
      <c r="DI87" s="81">
        <f t="shared" si="62"/>
        <v>0</v>
      </c>
      <c r="DJ87" s="81">
        <f t="shared" si="63"/>
        <v>-21.78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-45</v>
      </c>
      <c r="D88" s="82">
        <v>0</v>
      </c>
      <c r="E88" s="82">
        <v>0</v>
      </c>
      <c r="F88" s="82">
        <v>-27.51</v>
      </c>
      <c r="G88" s="82">
        <v>-72.510000000000005</v>
      </c>
      <c r="H88" s="76"/>
      <c r="I88" s="31">
        <v>86</v>
      </c>
      <c r="J88" s="82">
        <v>45</v>
      </c>
      <c r="K88" s="82">
        <v>0</v>
      </c>
      <c r="L88" s="82">
        <v>0</v>
      </c>
      <c r="M88" s="82">
        <v>0</v>
      </c>
      <c r="N88" s="82">
        <v>45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27.51</v>
      </c>
      <c r="AF88" s="82">
        <v>0</v>
      </c>
      <c r="AG88" s="82">
        <v>0</v>
      </c>
      <c r="AH88" s="82">
        <v>0</v>
      </c>
      <c r="AI88" s="82">
        <v>27.51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27.51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-27.51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275.10000000000002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275.10000000000002</v>
      </c>
      <c r="DF88" s="81">
        <f t="shared" si="59"/>
        <v>72.510000000000005</v>
      </c>
      <c r="DG88" s="81">
        <f t="shared" si="60"/>
        <v>-45</v>
      </c>
      <c r="DH88" s="81">
        <f t="shared" si="61"/>
        <v>0</v>
      </c>
      <c r="DI88" s="81">
        <f t="shared" si="62"/>
        <v>0</v>
      </c>
      <c r="DJ88" s="81">
        <f t="shared" si="63"/>
        <v>-27.51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-35</v>
      </c>
      <c r="D89" s="82">
        <v>0</v>
      </c>
      <c r="E89" s="82">
        <v>0</v>
      </c>
      <c r="F89" s="82">
        <v>-10.68</v>
      </c>
      <c r="G89" s="82">
        <v>-45.68</v>
      </c>
      <c r="H89" s="76"/>
      <c r="I89" s="31">
        <v>87</v>
      </c>
      <c r="J89" s="82">
        <v>35</v>
      </c>
      <c r="K89" s="82">
        <v>0</v>
      </c>
      <c r="L89" s="82">
        <v>0</v>
      </c>
      <c r="M89" s="82">
        <v>0</v>
      </c>
      <c r="N89" s="82">
        <v>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10.68</v>
      </c>
      <c r="AF89" s="82">
        <v>0</v>
      </c>
      <c r="AG89" s="82">
        <v>0</v>
      </c>
      <c r="AH89" s="82">
        <v>0</v>
      </c>
      <c r="AI89" s="82">
        <v>10.68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10.68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-10.68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106.8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106.8</v>
      </c>
      <c r="DF89" s="81">
        <f t="shared" si="59"/>
        <v>45.68</v>
      </c>
      <c r="DG89" s="81">
        <f t="shared" si="60"/>
        <v>-35</v>
      </c>
      <c r="DH89" s="81">
        <f t="shared" si="61"/>
        <v>0</v>
      </c>
      <c r="DI89" s="81">
        <f t="shared" si="62"/>
        <v>0</v>
      </c>
      <c r="DJ89" s="81">
        <f t="shared" si="63"/>
        <v>-10.68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-45</v>
      </c>
      <c r="D90" s="82">
        <v>0</v>
      </c>
      <c r="E90" s="82">
        <v>0</v>
      </c>
      <c r="F90" s="82">
        <v>-21.754000000000001</v>
      </c>
      <c r="G90" s="82">
        <v>-66.754000000000005</v>
      </c>
      <c r="H90" s="76"/>
      <c r="I90" s="31">
        <v>88</v>
      </c>
      <c r="J90" s="82">
        <v>45</v>
      </c>
      <c r="K90" s="82">
        <v>0</v>
      </c>
      <c r="L90" s="82">
        <v>0</v>
      </c>
      <c r="M90" s="82">
        <v>0</v>
      </c>
      <c r="N90" s="82">
        <v>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21.754000000000001</v>
      </c>
      <c r="AF90" s="82">
        <v>0</v>
      </c>
      <c r="AG90" s="82">
        <v>0</v>
      </c>
      <c r="AH90" s="82">
        <v>0</v>
      </c>
      <c r="AI90" s="82">
        <v>21.754000000000001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21.754000000000001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-21.754000000000001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217.54000000000002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217.54000000000002</v>
      </c>
      <c r="DF90" s="81">
        <f t="shared" si="59"/>
        <v>66.754000000000005</v>
      </c>
      <c r="DG90" s="81">
        <f t="shared" si="60"/>
        <v>-45</v>
      </c>
      <c r="DH90" s="81">
        <f t="shared" si="61"/>
        <v>0</v>
      </c>
      <c r="DI90" s="81">
        <f t="shared" si="62"/>
        <v>0</v>
      </c>
      <c r="DJ90" s="81">
        <f t="shared" si="63"/>
        <v>-21.754000000000001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-70</v>
      </c>
      <c r="D91" s="82">
        <v>0</v>
      </c>
      <c r="E91" s="82">
        <v>0</v>
      </c>
      <c r="F91" s="82">
        <v>-14.856999999999999</v>
      </c>
      <c r="G91" s="82">
        <v>-84.856999999999999</v>
      </c>
      <c r="H91" s="76"/>
      <c r="I91" s="31">
        <v>89</v>
      </c>
      <c r="J91" s="82">
        <v>70</v>
      </c>
      <c r="K91" s="82">
        <v>0</v>
      </c>
      <c r="L91" s="82">
        <v>0</v>
      </c>
      <c r="M91" s="82">
        <v>0</v>
      </c>
      <c r="N91" s="82">
        <v>70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14.856999999999999</v>
      </c>
      <c r="AF91" s="82">
        <v>0</v>
      </c>
      <c r="AG91" s="82">
        <v>0</v>
      </c>
      <c r="AH91" s="82">
        <v>0</v>
      </c>
      <c r="AI91" s="82">
        <v>14.856999999999999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70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-70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14.856999999999999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-14.856999999999999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700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700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148.57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148.57</v>
      </c>
      <c r="DF91" s="81">
        <f t="shared" si="59"/>
        <v>84.856999999999999</v>
      </c>
      <c r="DG91" s="81">
        <f t="shared" si="60"/>
        <v>-70</v>
      </c>
      <c r="DH91" s="81">
        <f t="shared" si="61"/>
        <v>0</v>
      </c>
      <c r="DI91" s="81">
        <f t="shared" si="62"/>
        <v>0</v>
      </c>
      <c r="DJ91" s="81">
        <f t="shared" si="63"/>
        <v>-14.856999999999999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-65</v>
      </c>
      <c r="D92" s="82">
        <v>0</v>
      </c>
      <c r="E92" s="82">
        <v>0</v>
      </c>
      <c r="F92" s="82">
        <v>-1.042</v>
      </c>
      <c r="G92" s="82">
        <v>-66.042000000000002</v>
      </c>
      <c r="H92" s="76"/>
      <c r="I92" s="31">
        <v>90</v>
      </c>
      <c r="J92" s="82">
        <v>65</v>
      </c>
      <c r="K92" s="82">
        <v>0</v>
      </c>
      <c r="L92" s="82">
        <v>0</v>
      </c>
      <c r="M92" s="82">
        <v>0</v>
      </c>
      <c r="N92" s="82">
        <v>65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1.042</v>
      </c>
      <c r="AF92" s="82">
        <v>0</v>
      </c>
      <c r="AG92" s="82">
        <v>0</v>
      </c>
      <c r="AH92" s="82">
        <v>0</v>
      </c>
      <c r="AI92" s="82">
        <v>1.042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1.042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-1.042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10.42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10.42</v>
      </c>
      <c r="DF92" s="81">
        <f t="shared" si="59"/>
        <v>66.042000000000002</v>
      </c>
      <c r="DG92" s="81">
        <f t="shared" si="60"/>
        <v>-65</v>
      </c>
      <c r="DH92" s="81">
        <f t="shared" si="61"/>
        <v>0</v>
      </c>
      <c r="DI92" s="81">
        <f t="shared" si="62"/>
        <v>0</v>
      </c>
      <c r="DJ92" s="81">
        <f t="shared" si="63"/>
        <v>-1.042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-46.872</v>
      </c>
      <c r="D93" s="82">
        <v>0</v>
      </c>
      <c r="E93" s="82">
        <v>0</v>
      </c>
      <c r="F93" s="82">
        <v>0</v>
      </c>
      <c r="G93" s="82">
        <v>-46.872</v>
      </c>
      <c r="H93" s="76"/>
      <c r="I93" s="31">
        <v>91</v>
      </c>
      <c r="J93" s="82">
        <v>46.872</v>
      </c>
      <c r="K93" s="82">
        <v>0</v>
      </c>
      <c r="L93" s="82">
        <v>0</v>
      </c>
      <c r="M93" s="82">
        <v>13.128</v>
      </c>
      <c r="N93" s="82">
        <v>60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-13.128</v>
      </c>
      <c r="AG93" s="82">
        <v>0</v>
      </c>
      <c r="AH93" s="82">
        <v>0</v>
      </c>
      <c r="AI93" s="82">
        <v>-13.128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46.872</v>
      </c>
      <c r="AV93" s="83">
        <f t="shared" si="41"/>
        <v>0</v>
      </c>
      <c r="AW93" s="83">
        <f t="shared" si="41"/>
        <v>0</v>
      </c>
      <c r="AX93" s="83">
        <f t="shared" si="41"/>
        <v>13.128</v>
      </c>
      <c r="AY93" s="83">
        <f t="shared" si="42"/>
        <v>-60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468.72</v>
      </c>
      <c r="CF93" s="80">
        <f t="shared" si="51"/>
        <v>0</v>
      </c>
      <c r="CG93" s="80">
        <f t="shared" si="51"/>
        <v>0</v>
      </c>
      <c r="CH93" s="80">
        <f t="shared" si="51"/>
        <v>131.28</v>
      </c>
      <c r="CI93" s="80">
        <f t="shared" si="52"/>
        <v>600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46.872</v>
      </c>
      <c r="DG93" s="81">
        <f t="shared" si="60"/>
        <v>-60</v>
      </c>
      <c r="DH93" s="81">
        <f t="shared" si="61"/>
        <v>0</v>
      </c>
      <c r="DI93" s="81">
        <f t="shared" si="62"/>
        <v>0</v>
      </c>
      <c r="DJ93" s="81">
        <f t="shared" si="63"/>
        <v>13.128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-18.981000000000002</v>
      </c>
      <c r="D94" s="82">
        <v>0</v>
      </c>
      <c r="E94" s="82">
        <v>0</v>
      </c>
      <c r="F94" s="82">
        <v>0</v>
      </c>
      <c r="G94" s="82">
        <v>-18.981000000000002</v>
      </c>
      <c r="H94" s="76"/>
      <c r="I94" s="31">
        <v>92</v>
      </c>
      <c r="J94" s="82">
        <v>18.981000000000002</v>
      </c>
      <c r="K94" s="82">
        <v>0</v>
      </c>
      <c r="L94" s="82">
        <v>0</v>
      </c>
      <c r="M94" s="82">
        <v>16.018999999999998</v>
      </c>
      <c r="N94" s="82">
        <v>35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-16.018999999999998</v>
      </c>
      <c r="AG94" s="82">
        <v>0</v>
      </c>
      <c r="AH94" s="82">
        <v>0</v>
      </c>
      <c r="AI94" s="82">
        <v>-16.018999999999998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18.981000000000002</v>
      </c>
      <c r="AV94" s="83">
        <f t="shared" si="41"/>
        <v>0</v>
      </c>
      <c r="AW94" s="83">
        <f t="shared" si="41"/>
        <v>0</v>
      </c>
      <c r="AX94" s="83">
        <f t="shared" si="41"/>
        <v>16.018999999999998</v>
      </c>
      <c r="AY94" s="83">
        <f t="shared" si="42"/>
        <v>-35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189.81</v>
      </c>
      <c r="CF94" s="80">
        <f t="shared" si="51"/>
        <v>0</v>
      </c>
      <c r="CG94" s="80">
        <f t="shared" si="51"/>
        <v>0</v>
      </c>
      <c r="CH94" s="80">
        <f t="shared" si="51"/>
        <v>160.19</v>
      </c>
      <c r="CI94" s="80">
        <f t="shared" si="52"/>
        <v>350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18.981000000000002</v>
      </c>
      <c r="DG94" s="81">
        <f t="shared" si="60"/>
        <v>-35</v>
      </c>
      <c r="DH94" s="81">
        <f t="shared" si="61"/>
        <v>0</v>
      </c>
      <c r="DI94" s="81">
        <f t="shared" si="62"/>
        <v>0</v>
      </c>
      <c r="DJ94" s="81">
        <f t="shared" si="63"/>
        <v>16.018999999999998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-8.1349999999999998</v>
      </c>
      <c r="D95" s="82">
        <v>0</v>
      </c>
      <c r="E95" s="82">
        <v>0</v>
      </c>
      <c r="F95" s="82">
        <v>0</v>
      </c>
      <c r="G95" s="82">
        <v>-8.1349999999999998</v>
      </c>
      <c r="H95" s="76"/>
      <c r="I95" s="31">
        <v>93</v>
      </c>
      <c r="J95" s="82">
        <v>8.1349999999999998</v>
      </c>
      <c r="K95" s="82">
        <v>0</v>
      </c>
      <c r="L95" s="82">
        <v>0</v>
      </c>
      <c r="M95" s="82">
        <v>6.8650000000000002</v>
      </c>
      <c r="N95" s="82">
        <v>15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-6.8650000000000002</v>
      </c>
      <c r="AG95" s="82">
        <v>0</v>
      </c>
      <c r="AH95" s="82">
        <v>0</v>
      </c>
      <c r="AI95" s="82">
        <v>-6.8650000000000002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8.1349999999999998</v>
      </c>
      <c r="AV95" s="83">
        <f t="shared" si="41"/>
        <v>0</v>
      </c>
      <c r="AW95" s="83">
        <f t="shared" si="41"/>
        <v>0</v>
      </c>
      <c r="AX95" s="83">
        <f t="shared" si="41"/>
        <v>6.8650000000000002</v>
      </c>
      <c r="AY95" s="83">
        <f t="shared" si="42"/>
        <v>-15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81.349999999999994</v>
      </c>
      <c r="CF95" s="80">
        <f t="shared" si="51"/>
        <v>0</v>
      </c>
      <c r="CG95" s="80">
        <f t="shared" si="51"/>
        <v>0</v>
      </c>
      <c r="CH95" s="80">
        <f t="shared" si="51"/>
        <v>68.650000000000006</v>
      </c>
      <c r="CI95" s="80">
        <f t="shared" si="52"/>
        <v>150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8.1349999999999998</v>
      </c>
      <c r="DG95" s="81">
        <f t="shared" si="60"/>
        <v>-15</v>
      </c>
      <c r="DH95" s="81">
        <f t="shared" si="61"/>
        <v>0</v>
      </c>
      <c r="DI95" s="81">
        <f t="shared" si="62"/>
        <v>0</v>
      </c>
      <c r="DJ95" s="81">
        <f t="shared" si="63"/>
        <v>6.8650000000000002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-5.423</v>
      </c>
      <c r="D98" s="82">
        <v>0</v>
      </c>
      <c r="E98" s="82">
        <v>0</v>
      </c>
      <c r="F98" s="82">
        <v>0</v>
      </c>
      <c r="G98" s="82">
        <v>-5.423</v>
      </c>
      <c r="H98" s="76"/>
      <c r="I98" s="31">
        <v>96</v>
      </c>
      <c r="J98" s="82">
        <v>5.423</v>
      </c>
      <c r="K98" s="82">
        <v>0</v>
      </c>
      <c r="L98" s="82">
        <v>0</v>
      </c>
      <c r="M98" s="82">
        <v>4.577</v>
      </c>
      <c r="N98" s="82">
        <v>10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-4.577</v>
      </c>
      <c r="AG98" s="82">
        <v>0</v>
      </c>
      <c r="AH98" s="82">
        <v>0</v>
      </c>
      <c r="AI98" s="82">
        <v>-4.577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5.423</v>
      </c>
      <c r="AV98" s="83">
        <f t="shared" si="41"/>
        <v>0</v>
      </c>
      <c r="AW98" s="83">
        <f t="shared" si="41"/>
        <v>0</v>
      </c>
      <c r="AX98" s="83">
        <f t="shared" si="41"/>
        <v>4.577</v>
      </c>
      <c r="AY98" s="83">
        <f t="shared" si="42"/>
        <v>-10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1367.0406860000001</v>
      </c>
      <c r="CF98" s="80">
        <f t="shared" si="51"/>
        <v>0</v>
      </c>
      <c r="CG98" s="80">
        <f t="shared" si="51"/>
        <v>0</v>
      </c>
      <c r="CH98" s="80">
        <f t="shared" si="51"/>
        <v>1153.7793140000001</v>
      </c>
      <c r="CI98" s="80">
        <f t="shared" si="52"/>
        <v>2520.8200000000002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5.423</v>
      </c>
      <c r="DG98" s="81">
        <f t="shared" si="60"/>
        <v>-10</v>
      </c>
      <c r="DH98" s="81">
        <f t="shared" si="61"/>
        <v>0</v>
      </c>
      <c r="DI98" s="81">
        <f t="shared" si="62"/>
        <v>0</v>
      </c>
      <c r="DJ98" s="81">
        <f t="shared" si="63"/>
        <v>4.577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0.57726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9.4504999999999992E-2</v>
      </c>
      <c r="AY99" s="87">
        <f t="shared" si="65"/>
        <v>-0.67176499999999995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0.25071624999999997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-0.25071624999999997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0.61008026715000008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0.12220523285000001</v>
      </c>
      <c r="CI99" s="89">
        <f t="shared" si="70"/>
        <v>0.73228549999999992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0.25071624999999997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0.25071624999999997</v>
      </c>
      <c r="DE99" s="86"/>
      <c r="DF99" s="81">
        <f t="shared" si="59"/>
        <v>0.82797624999999997</v>
      </c>
      <c r="DG99" s="81">
        <f t="shared" si="60"/>
        <v>-0.67176499999999995</v>
      </c>
      <c r="DH99" s="81">
        <f t="shared" si="61"/>
        <v>0</v>
      </c>
      <c r="DI99" s="81">
        <f t="shared" si="62"/>
        <v>0</v>
      </c>
      <c r="DJ99" s="81">
        <f t="shared" si="63"/>
        <v>-0.15621124999999997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660.11486000000002</v>
      </c>
      <c r="I3" s="180">
        <f ca="1">INDIRECT("BRPL_EOD!" &amp; $V$3 &amp; X3)</f>
        <v>492.44</v>
      </c>
      <c r="J3" s="178">
        <f ca="1">INDIRECT("BYPL_EOD!" &amp; $V$3 &amp; X3)</f>
        <v>158.63</v>
      </c>
      <c r="K3" s="178">
        <f ca="1">INDIRECT("TPDDL_EOD!" &amp; $V$3 &amp; X3)</f>
        <v>9.0399999999999991</v>
      </c>
      <c r="L3" s="178">
        <f ca="1">INDIRECT("NDMC_EOD!" &amp; $V$3 &amp; X3)</f>
        <v>0</v>
      </c>
      <c r="M3" s="179">
        <f ca="1">SUM(I3:L3)</f>
        <v>660.1099999999999</v>
      </c>
      <c r="N3" s="177">
        <f ca="1">INDIRECT("BRPL_ISGS_exbus!" &amp; $V$3 &amp; X3)</f>
        <v>509.61774339319203</v>
      </c>
      <c r="O3" s="178">
        <f ca="1">INDIRECT("BYPL_ISGS_exbus!" &amp; $V$3 &amp; X3)</f>
        <v>164.16347704179606</v>
      </c>
      <c r="P3" s="178">
        <f ca="1">INDIRECT("TPDDL_ISGS_exbus!" &amp; $V$3 &amp; X3)</f>
        <v>9.3553415650118907</v>
      </c>
      <c r="Q3" s="178">
        <f ca="1">INDIRECT("NDMC_ISGS_exbus!" &amp; $V$3 &amp; X3)</f>
        <v>0</v>
      </c>
      <c r="R3" s="179">
        <f ca="1">SUM(N3:Q3)</f>
        <v>683.13656200000003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660.11486000000002</v>
      </c>
      <c r="I4" s="185">
        <f t="shared" ref="I4:I67" ca="1" si="5">INDIRECT("BRPL_EOD!" &amp; $V$3 &amp; X4)</f>
        <v>492.44</v>
      </c>
      <c r="J4" s="182">
        <f t="shared" ref="J4:J67" ca="1" si="6">INDIRECT("BYPL_EOD!" &amp; $V$3 &amp; X4)</f>
        <v>158.63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660.1099999999999</v>
      </c>
      <c r="N4" s="181">
        <f t="shared" ref="N4:N67" ca="1" si="10">INDIRECT("BRPL_ISGS_exbus!" &amp; $V$3 &amp; X4)</f>
        <v>509.61774339319203</v>
      </c>
      <c r="O4" s="182">
        <f t="shared" ref="O4:O67" ca="1" si="11">INDIRECT("BYPL_ISGS_exbus!" &amp; $V$3 &amp; X4)</f>
        <v>164.16347704179606</v>
      </c>
      <c r="P4" s="182">
        <f t="shared" ref="P4:P67" ca="1" si="12">INDIRECT("TPDDL_ISGS_exbus!" &amp; $V$3 &amp; X4)</f>
        <v>9.3553415650118907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683.13656200000003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683.13656200000003</v>
      </c>
      <c r="H5" s="184">
        <f t="shared" ca="1" si="2"/>
        <v>660.11486000000002</v>
      </c>
      <c r="I5" s="185">
        <f t="shared" ca="1" si="5"/>
        <v>492.44</v>
      </c>
      <c r="J5" s="182">
        <f t="shared" ca="1" si="6"/>
        <v>158.63</v>
      </c>
      <c r="K5" s="182">
        <f t="shared" ca="1" si="7"/>
        <v>9.0399999999999991</v>
      </c>
      <c r="L5" s="182">
        <f t="shared" ca="1" si="8"/>
        <v>0</v>
      </c>
      <c r="M5" s="183">
        <f t="shared" ca="1" si="9"/>
        <v>660.1099999999999</v>
      </c>
      <c r="N5" s="181">
        <f t="shared" ca="1" si="10"/>
        <v>509.61774339319203</v>
      </c>
      <c r="O5" s="182">
        <f t="shared" ca="1" si="11"/>
        <v>164.16347704179606</v>
      </c>
      <c r="P5" s="182">
        <f t="shared" ca="1" si="12"/>
        <v>9.3553415650118907</v>
      </c>
      <c r="Q5" s="182">
        <f t="shared" ca="1" si="13"/>
        <v>0</v>
      </c>
      <c r="R5" s="183">
        <f t="shared" ca="1" si="14"/>
        <v>683.13656200000003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683.13656200000003</v>
      </c>
      <c r="H6" s="184">
        <f t="shared" ca="1" si="2"/>
        <v>660.11486000000002</v>
      </c>
      <c r="I6" s="185">
        <f t="shared" ca="1" si="5"/>
        <v>492.44</v>
      </c>
      <c r="J6" s="182">
        <f t="shared" ca="1" si="6"/>
        <v>158.63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660.1099999999999</v>
      </c>
      <c r="N6" s="181">
        <f t="shared" ca="1" si="10"/>
        <v>509.61774339319203</v>
      </c>
      <c r="O6" s="182">
        <f t="shared" ca="1" si="11"/>
        <v>164.16347704179606</v>
      </c>
      <c r="P6" s="182">
        <f t="shared" ca="1" si="12"/>
        <v>9.3553415650118907</v>
      </c>
      <c r="Q6" s="182">
        <f t="shared" ca="1" si="13"/>
        <v>0</v>
      </c>
      <c r="R6" s="183">
        <f t="shared" ca="1" si="14"/>
        <v>683.13656200000003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683.13656200000003</v>
      </c>
      <c r="H7" s="184">
        <f t="shared" ca="1" si="2"/>
        <v>660.11486000000002</v>
      </c>
      <c r="I7" s="185">
        <f t="shared" ca="1" si="5"/>
        <v>492.44</v>
      </c>
      <c r="J7" s="182">
        <f t="shared" ca="1" si="6"/>
        <v>158.63</v>
      </c>
      <c r="K7" s="182">
        <f t="shared" ca="1" si="7"/>
        <v>9.0399999999999991</v>
      </c>
      <c r="L7" s="182">
        <f t="shared" ca="1" si="8"/>
        <v>0</v>
      </c>
      <c r="M7" s="183">
        <f t="shared" ca="1" si="9"/>
        <v>660.1099999999999</v>
      </c>
      <c r="N7" s="181">
        <f t="shared" ca="1" si="10"/>
        <v>509.61774339319203</v>
      </c>
      <c r="O7" s="182">
        <f t="shared" ca="1" si="11"/>
        <v>164.16347704179606</v>
      </c>
      <c r="P7" s="182">
        <f t="shared" ca="1" si="12"/>
        <v>9.3553415650118907</v>
      </c>
      <c r="Q7" s="182">
        <f t="shared" ca="1" si="13"/>
        <v>0</v>
      </c>
      <c r="R7" s="183">
        <f t="shared" ca="1" si="14"/>
        <v>683.13656200000003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683.13656200000003</v>
      </c>
      <c r="H8" s="184">
        <f t="shared" ca="1" si="2"/>
        <v>660.11486000000002</v>
      </c>
      <c r="I8" s="185">
        <f t="shared" ca="1" si="5"/>
        <v>492.44</v>
      </c>
      <c r="J8" s="182">
        <f t="shared" ca="1" si="6"/>
        <v>158.63</v>
      </c>
      <c r="K8" s="182">
        <f t="shared" ca="1" si="7"/>
        <v>9.0399999999999991</v>
      </c>
      <c r="L8" s="182">
        <f t="shared" ca="1" si="8"/>
        <v>0</v>
      </c>
      <c r="M8" s="183">
        <f t="shared" ca="1" si="9"/>
        <v>660.1099999999999</v>
      </c>
      <c r="N8" s="181">
        <f t="shared" ca="1" si="10"/>
        <v>509.61774339319203</v>
      </c>
      <c r="O8" s="182">
        <f t="shared" ca="1" si="11"/>
        <v>164.16347704179606</v>
      </c>
      <c r="P8" s="182">
        <f t="shared" ca="1" si="12"/>
        <v>9.3553415650118907</v>
      </c>
      <c r="Q8" s="182">
        <f t="shared" ca="1" si="13"/>
        <v>0</v>
      </c>
      <c r="R8" s="183">
        <f t="shared" ca="1" si="14"/>
        <v>683.13656200000003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683.13656200000003</v>
      </c>
      <c r="H9" s="184">
        <f t="shared" ca="1" si="2"/>
        <v>660.11486000000002</v>
      </c>
      <c r="I9" s="185">
        <f t="shared" ca="1" si="5"/>
        <v>492.44</v>
      </c>
      <c r="J9" s="182">
        <f t="shared" ca="1" si="6"/>
        <v>158.63</v>
      </c>
      <c r="K9" s="182">
        <f t="shared" ca="1" si="7"/>
        <v>9.0399999999999991</v>
      </c>
      <c r="L9" s="182">
        <f t="shared" ca="1" si="8"/>
        <v>0</v>
      </c>
      <c r="M9" s="183">
        <f t="shared" ca="1" si="9"/>
        <v>660.1099999999999</v>
      </c>
      <c r="N9" s="181">
        <f t="shared" ca="1" si="10"/>
        <v>509.61774339319203</v>
      </c>
      <c r="O9" s="182">
        <f t="shared" ca="1" si="11"/>
        <v>164.16347704179606</v>
      </c>
      <c r="P9" s="182">
        <f t="shared" ca="1" si="12"/>
        <v>9.3553415650118907</v>
      </c>
      <c r="Q9" s="182">
        <f t="shared" ca="1" si="13"/>
        <v>0</v>
      </c>
      <c r="R9" s="183">
        <f t="shared" ca="1" si="14"/>
        <v>683.13656200000003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683.13656200000003</v>
      </c>
      <c r="H10" s="184">
        <f t="shared" ca="1" si="2"/>
        <v>660.11486000000002</v>
      </c>
      <c r="I10" s="185">
        <f t="shared" ca="1" si="5"/>
        <v>492.44</v>
      </c>
      <c r="J10" s="182">
        <f t="shared" ca="1" si="6"/>
        <v>158.63</v>
      </c>
      <c r="K10" s="182">
        <f t="shared" ca="1" si="7"/>
        <v>9.0399999999999991</v>
      </c>
      <c r="L10" s="182">
        <f t="shared" ca="1" si="8"/>
        <v>0</v>
      </c>
      <c r="M10" s="183">
        <f t="shared" ca="1" si="9"/>
        <v>660.1099999999999</v>
      </c>
      <c r="N10" s="181">
        <f t="shared" ca="1" si="10"/>
        <v>509.61774339319203</v>
      </c>
      <c r="O10" s="182">
        <f t="shared" ca="1" si="11"/>
        <v>164.16347704179606</v>
      </c>
      <c r="P10" s="182">
        <f t="shared" ca="1" si="12"/>
        <v>9.3553415650118907</v>
      </c>
      <c r="Q10" s="182">
        <f t="shared" ca="1" si="13"/>
        <v>0</v>
      </c>
      <c r="R10" s="183">
        <f t="shared" ca="1" si="14"/>
        <v>683.13656200000003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660.11486000000002</v>
      </c>
      <c r="I11" s="185">
        <f t="shared" ca="1" si="5"/>
        <v>492.44</v>
      </c>
      <c r="J11" s="182">
        <f t="shared" ca="1" si="6"/>
        <v>158.63</v>
      </c>
      <c r="K11" s="182">
        <f t="shared" ca="1" si="7"/>
        <v>9.0399999999999991</v>
      </c>
      <c r="L11" s="182">
        <f t="shared" ca="1" si="8"/>
        <v>0</v>
      </c>
      <c r="M11" s="183">
        <f t="shared" ca="1" si="9"/>
        <v>660.1099999999999</v>
      </c>
      <c r="N11" s="181">
        <f t="shared" ca="1" si="10"/>
        <v>509.61774339319203</v>
      </c>
      <c r="O11" s="182">
        <f t="shared" ca="1" si="11"/>
        <v>164.16347704179606</v>
      </c>
      <c r="P11" s="182">
        <f t="shared" ca="1" si="12"/>
        <v>9.3553415650118907</v>
      </c>
      <c r="Q11" s="182">
        <f t="shared" ca="1" si="13"/>
        <v>0</v>
      </c>
      <c r="R11" s="183">
        <f t="shared" ca="1" si="14"/>
        <v>683.13656200000003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660.11486000000002</v>
      </c>
      <c r="I12" s="185">
        <f t="shared" ca="1" si="5"/>
        <v>492.44</v>
      </c>
      <c r="J12" s="182">
        <f t="shared" ca="1" si="6"/>
        <v>158.63</v>
      </c>
      <c r="K12" s="182">
        <f t="shared" ca="1" si="7"/>
        <v>9.0399999999999991</v>
      </c>
      <c r="L12" s="182">
        <f t="shared" ca="1" si="8"/>
        <v>0</v>
      </c>
      <c r="M12" s="183">
        <f t="shared" ca="1" si="9"/>
        <v>660.1099999999999</v>
      </c>
      <c r="N12" s="181">
        <f t="shared" ca="1" si="10"/>
        <v>509.61774339319203</v>
      </c>
      <c r="O12" s="182">
        <f t="shared" ca="1" si="11"/>
        <v>164.16347704179606</v>
      </c>
      <c r="P12" s="182">
        <f t="shared" ca="1" si="12"/>
        <v>9.3553415650118907</v>
      </c>
      <c r="Q12" s="182">
        <f t="shared" ca="1" si="13"/>
        <v>0</v>
      </c>
      <c r="R12" s="183">
        <f t="shared" ca="1" si="14"/>
        <v>683.13656200000003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683.13656200000003</v>
      </c>
      <c r="H13" s="184">
        <f t="shared" ca="1" si="2"/>
        <v>660.11486000000002</v>
      </c>
      <c r="I13" s="185">
        <f t="shared" ca="1" si="5"/>
        <v>492.44</v>
      </c>
      <c r="J13" s="182">
        <f t="shared" ca="1" si="6"/>
        <v>158.63</v>
      </c>
      <c r="K13" s="182">
        <f t="shared" ca="1" si="7"/>
        <v>9.0399999999999991</v>
      </c>
      <c r="L13" s="182">
        <f t="shared" ca="1" si="8"/>
        <v>0</v>
      </c>
      <c r="M13" s="183">
        <f t="shared" ca="1" si="9"/>
        <v>660.1099999999999</v>
      </c>
      <c r="N13" s="181">
        <f t="shared" ca="1" si="10"/>
        <v>509.61774339319203</v>
      </c>
      <c r="O13" s="182">
        <f t="shared" ca="1" si="11"/>
        <v>164.16347704179606</v>
      </c>
      <c r="P13" s="182">
        <f t="shared" ca="1" si="12"/>
        <v>9.3553415650118907</v>
      </c>
      <c r="Q13" s="182">
        <f t="shared" ca="1" si="13"/>
        <v>0</v>
      </c>
      <c r="R13" s="183">
        <f t="shared" ca="1" si="14"/>
        <v>683.13656200000003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683.13656200000003</v>
      </c>
      <c r="H14" s="184">
        <f t="shared" ca="1" si="2"/>
        <v>660.11486000000002</v>
      </c>
      <c r="I14" s="185">
        <f t="shared" ca="1" si="5"/>
        <v>492.44</v>
      </c>
      <c r="J14" s="182">
        <f t="shared" ca="1" si="6"/>
        <v>158.63</v>
      </c>
      <c r="K14" s="182">
        <f t="shared" ca="1" si="7"/>
        <v>9.0399999999999991</v>
      </c>
      <c r="L14" s="182">
        <f t="shared" ca="1" si="8"/>
        <v>0</v>
      </c>
      <c r="M14" s="183">
        <f t="shared" ca="1" si="9"/>
        <v>660.1099999999999</v>
      </c>
      <c r="N14" s="181">
        <f t="shared" ca="1" si="10"/>
        <v>509.61774339319203</v>
      </c>
      <c r="O14" s="182">
        <f t="shared" ca="1" si="11"/>
        <v>164.16347704179606</v>
      </c>
      <c r="P14" s="182">
        <f t="shared" ca="1" si="12"/>
        <v>9.3553415650118907</v>
      </c>
      <c r="Q14" s="182">
        <f t="shared" ca="1" si="13"/>
        <v>0</v>
      </c>
      <c r="R14" s="183">
        <f t="shared" ca="1" si="14"/>
        <v>683.13656200000003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683.13656200000003</v>
      </c>
      <c r="H15" s="184">
        <f t="shared" ca="1" si="2"/>
        <v>660.11486000000002</v>
      </c>
      <c r="I15" s="185">
        <f t="shared" ca="1" si="5"/>
        <v>492.44</v>
      </c>
      <c r="J15" s="182">
        <f t="shared" ca="1" si="6"/>
        <v>158.63</v>
      </c>
      <c r="K15" s="182">
        <f t="shared" ca="1" si="7"/>
        <v>9.0399999999999991</v>
      </c>
      <c r="L15" s="182">
        <f t="shared" ca="1" si="8"/>
        <v>0</v>
      </c>
      <c r="M15" s="183">
        <f t="shared" ca="1" si="9"/>
        <v>660.1099999999999</v>
      </c>
      <c r="N15" s="181">
        <f t="shared" ca="1" si="10"/>
        <v>509.61774339319203</v>
      </c>
      <c r="O15" s="182">
        <f t="shared" ca="1" si="11"/>
        <v>164.16347704179606</v>
      </c>
      <c r="P15" s="182">
        <f t="shared" ca="1" si="12"/>
        <v>9.3553415650118907</v>
      </c>
      <c r="Q15" s="182">
        <f t="shared" ca="1" si="13"/>
        <v>0</v>
      </c>
      <c r="R15" s="183">
        <f t="shared" ca="1" si="14"/>
        <v>683.13656200000003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683.13656200000003</v>
      </c>
      <c r="H16" s="184">
        <f t="shared" ca="1" si="2"/>
        <v>660.11486000000002</v>
      </c>
      <c r="I16" s="185">
        <f t="shared" ca="1" si="5"/>
        <v>492.44</v>
      </c>
      <c r="J16" s="182">
        <f t="shared" ca="1" si="6"/>
        <v>158.63</v>
      </c>
      <c r="K16" s="182">
        <f t="shared" ca="1" si="7"/>
        <v>9.0399999999999991</v>
      </c>
      <c r="L16" s="182">
        <f t="shared" ca="1" si="8"/>
        <v>0</v>
      </c>
      <c r="M16" s="183">
        <f t="shared" ca="1" si="9"/>
        <v>660.1099999999999</v>
      </c>
      <c r="N16" s="181">
        <f t="shared" ca="1" si="10"/>
        <v>509.61774339319203</v>
      </c>
      <c r="O16" s="182">
        <f t="shared" ca="1" si="11"/>
        <v>164.16347704179606</v>
      </c>
      <c r="P16" s="182">
        <f t="shared" ca="1" si="12"/>
        <v>9.3553415650118907</v>
      </c>
      <c r="Q16" s="182">
        <f t="shared" ca="1" si="13"/>
        <v>0</v>
      </c>
      <c r="R16" s="183">
        <f t="shared" ca="1" si="14"/>
        <v>683.13656200000003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683.13656200000003</v>
      </c>
      <c r="H17" s="184">
        <f t="shared" ca="1" si="2"/>
        <v>660.11486000000002</v>
      </c>
      <c r="I17" s="185">
        <f t="shared" ca="1" si="5"/>
        <v>492.44</v>
      </c>
      <c r="J17" s="182">
        <f t="shared" ca="1" si="6"/>
        <v>158.63</v>
      </c>
      <c r="K17" s="182">
        <f t="shared" ca="1" si="7"/>
        <v>9.0399999999999991</v>
      </c>
      <c r="L17" s="182">
        <f t="shared" ca="1" si="8"/>
        <v>0</v>
      </c>
      <c r="M17" s="183">
        <f t="shared" ca="1" si="9"/>
        <v>660.1099999999999</v>
      </c>
      <c r="N17" s="181">
        <f t="shared" ca="1" si="10"/>
        <v>509.61774339319203</v>
      </c>
      <c r="O17" s="182">
        <f t="shared" ca="1" si="11"/>
        <v>164.16347704179606</v>
      </c>
      <c r="P17" s="182">
        <f t="shared" ca="1" si="12"/>
        <v>9.3553415650118907</v>
      </c>
      <c r="Q17" s="182">
        <f t="shared" ca="1" si="13"/>
        <v>0</v>
      </c>
      <c r="R17" s="183">
        <f t="shared" ca="1" si="14"/>
        <v>683.13656200000003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618.98140000000001</v>
      </c>
      <c r="H18" s="184">
        <f t="shared" ca="1" si="2"/>
        <v>598.12172699999996</v>
      </c>
      <c r="I18" s="185">
        <f t="shared" ca="1" si="5"/>
        <v>492.45</v>
      </c>
      <c r="J18" s="182">
        <f t="shared" ca="1" si="6"/>
        <v>96.63</v>
      </c>
      <c r="K18" s="182">
        <f t="shared" ca="1" si="7"/>
        <v>9.0399999999999991</v>
      </c>
      <c r="L18" s="182">
        <f t="shared" ca="1" si="8"/>
        <v>0</v>
      </c>
      <c r="M18" s="183">
        <f t="shared" ca="1" si="9"/>
        <v>598.11999999999989</v>
      </c>
      <c r="N18" s="181">
        <f t="shared" ca="1" si="10"/>
        <v>509.62581159299134</v>
      </c>
      <c r="O18" s="182">
        <f t="shared" ca="1" si="11"/>
        <v>100.00028870795157</v>
      </c>
      <c r="P18" s="182">
        <f t="shared" ca="1" si="12"/>
        <v>9.3552996990570438</v>
      </c>
      <c r="Q18" s="182">
        <f t="shared" ca="1" si="13"/>
        <v>0</v>
      </c>
      <c r="R18" s="183">
        <f t="shared" ca="1" si="14"/>
        <v>618.98139999999989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618.98140000000001</v>
      </c>
      <c r="H19" s="184">
        <f t="shared" ca="1" si="2"/>
        <v>598.12172699999996</v>
      </c>
      <c r="I19" s="185">
        <f t="shared" ca="1" si="5"/>
        <v>492.45</v>
      </c>
      <c r="J19" s="182">
        <f t="shared" ca="1" si="6"/>
        <v>96.63</v>
      </c>
      <c r="K19" s="182">
        <f t="shared" ca="1" si="7"/>
        <v>9.0399999999999991</v>
      </c>
      <c r="L19" s="182">
        <f t="shared" ca="1" si="8"/>
        <v>0</v>
      </c>
      <c r="M19" s="183">
        <f t="shared" ca="1" si="9"/>
        <v>598.11999999999989</v>
      </c>
      <c r="N19" s="181">
        <f t="shared" ca="1" si="10"/>
        <v>509.62581159299134</v>
      </c>
      <c r="O19" s="182">
        <f t="shared" ca="1" si="11"/>
        <v>100.00028870795157</v>
      </c>
      <c r="P19" s="182">
        <f t="shared" ca="1" si="12"/>
        <v>9.3552996990570438</v>
      </c>
      <c r="Q19" s="182">
        <f t="shared" ca="1" si="13"/>
        <v>0</v>
      </c>
      <c r="R19" s="183">
        <f t="shared" ca="1" si="14"/>
        <v>618.98139999999989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683.10996999999998</v>
      </c>
      <c r="H20" s="184">
        <f t="shared" ca="1" si="2"/>
        <v>660.08916399999998</v>
      </c>
      <c r="I20" s="185">
        <f t="shared" ca="1" si="5"/>
        <v>492.42</v>
      </c>
      <c r="J20" s="182">
        <f t="shared" ca="1" si="6"/>
        <v>158.62</v>
      </c>
      <c r="K20" s="182">
        <f t="shared" ca="1" si="7"/>
        <v>9.0399999999999991</v>
      </c>
      <c r="L20" s="182">
        <f t="shared" ca="1" si="8"/>
        <v>0</v>
      </c>
      <c r="M20" s="183">
        <f t="shared" ca="1" si="9"/>
        <v>660.07999999999993</v>
      </c>
      <c r="N20" s="181">
        <f t="shared" ca="1" si="10"/>
        <v>509.60036878469271</v>
      </c>
      <c r="O20" s="182">
        <f t="shared" ca="1" si="11"/>
        <v>164.15419864470971</v>
      </c>
      <c r="P20" s="182">
        <f t="shared" ca="1" si="12"/>
        <v>9.3554025705975015</v>
      </c>
      <c r="Q20" s="182">
        <f t="shared" ca="1" si="13"/>
        <v>0</v>
      </c>
      <c r="R20" s="183">
        <f t="shared" ca="1" si="14"/>
        <v>683.10996999999986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683.13656200000003</v>
      </c>
      <c r="H21" s="184">
        <f t="shared" ca="1" si="2"/>
        <v>660.11486000000002</v>
      </c>
      <c r="I21" s="185">
        <f t="shared" ca="1" si="5"/>
        <v>492.44</v>
      </c>
      <c r="J21" s="182">
        <f t="shared" ca="1" si="6"/>
        <v>158.63</v>
      </c>
      <c r="K21" s="182">
        <f t="shared" ca="1" si="7"/>
        <v>9.0399999999999991</v>
      </c>
      <c r="L21" s="182">
        <f t="shared" ca="1" si="8"/>
        <v>0</v>
      </c>
      <c r="M21" s="183">
        <f t="shared" ca="1" si="9"/>
        <v>660.1099999999999</v>
      </c>
      <c r="N21" s="181">
        <f t="shared" ca="1" si="10"/>
        <v>509.61774339319203</v>
      </c>
      <c r="O21" s="182">
        <f t="shared" ca="1" si="11"/>
        <v>164.16347704179606</v>
      </c>
      <c r="P21" s="182">
        <f t="shared" ca="1" si="12"/>
        <v>9.3553415650118907</v>
      </c>
      <c r="Q21" s="182">
        <f t="shared" ca="1" si="13"/>
        <v>0</v>
      </c>
      <c r="R21" s="183">
        <f t="shared" ca="1" si="14"/>
        <v>683.13656200000003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660.11486000000002</v>
      </c>
      <c r="I22" s="185">
        <f t="shared" ca="1" si="5"/>
        <v>492.44</v>
      </c>
      <c r="J22" s="182">
        <f t="shared" ca="1" si="6"/>
        <v>158.63</v>
      </c>
      <c r="K22" s="182">
        <f t="shared" ca="1" si="7"/>
        <v>9.0399999999999991</v>
      </c>
      <c r="L22" s="182">
        <f t="shared" ca="1" si="8"/>
        <v>0</v>
      </c>
      <c r="M22" s="183">
        <f t="shared" ca="1" si="9"/>
        <v>660.1099999999999</v>
      </c>
      <c r="N22" s="181">
        <f t="shared" ca="1" si="10"/>
        <v>509.61774339319203</v>
      </c>
      <c r="O22" s="182">
        <f t="shared" ca="1" si="11"/>
        <v>164.16347704179606</v>
      </c>
      <c r="P22" s="182">
        <f t="shared" ca="1" si="12"/>
        <v>9.3553415650118907</v>
      </c>
      <c r="Q22" s="182">
        <f t="shared" ca="1" si="13"/>
        <v>0</v>
      </c>
      <c r="R22" s="183">
        <f t="shared" ca="1" si="14"/>
        <v>683.13656200000003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660.11486000000002</v>
      </c>
      <c r="I23" s="185">
        <f t="shared" ca="1" si="5"/>
        <v>492.44</v>
      </c>
      <c r="J23" s="182">
        <f t="shared" ca="1" si="6"/>
        <v>158.63</v>
      </c>
      <c r="K23" s="182">
        <f t="shared" ca="1" si="7"/>
        <v>9.0399999999999991</v>
      </c>
      <c r="L23" s="182">
        <f t="shared" ca="1" si="8"/>
        <v>0</v>
      </c>
      <c r="M23" s="183">
        <f t="shared" ca="1" si="9"/>
        <v>660.1099999999999</v>
      </c>
      <c r="N23" s="181">
        <f t="shared" ca="1" si="10"/>
        <v>509.61774339319203</v>
      </c>
      <c r="O23" s="182">
        <f t="shared" ca="1" si="11"/>
        <v>164.16347704179606</v>
      </c>
      <c r="P23" s="182">
        <f t="shared" ca="1" si="12"/>
        <v>9.3553415650118907</v>
      </c>
      <c r="Q23" s="182">
        <f t="shared" ca="1" si="13"/>
        <v>0</v>
      </c>
      <c r="R23" s="183">
        <f t="shared" ca="1" si="14"/>
        <v>683.13656200000003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660.11486000000002</v>
      </c>
      <c r="I24" s="185">
        <f t="shared" ca="1" si="5"/>
        <v>492.44</v>
      </c>
      <c r="J24" s="182">
        <f t="shared" ca="1" si="6"/>
        <v>158.63</v>
      </c>
      <c r="K24" s="182">
        <f t="shared" ca="1" si="7"/>
        <v>9.0399999999999991</v>
      </c>
      <c r="L24" s="182">
        <f t="shared" ca="1" si="8"/>
        <v>0</v>
      </c>
      <c r="M24" s="183">
        <f t="shared" ca="1" si="9"/>
        <v>660.1099999999999</v>
      </c>
      <c r="N24" s="181">
        <f t="shared" ca="1" si="10"/>
        <v>509.61774339319203</v>
      </c>
      <c r="O24" s="182">
        <f t="shared" ca="1" si="11"/>
        <v>164.16347704179606</v>
      </c>
      <c r="P24" s="182">
        <f t="shared" ca="1" si="12"/>
        <v>9.3553415650118907</v>
      </c>
      <c r="Q24" s="182">
        <f t="shared" ca="1" si="13"/>
        <v>0</v>
      </c>
      <c r="R24" s="183">
        <f t="shared" ca="1" si="14"/>
        <v>683.13656200000003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660.11486000000002</v>
      </c>
      <c r="I25" s="185">
        <f t="shared" ca="1" si="5"/>
        <v>492.44</v>
      </c>
      <c r="J25" s="182">
        <f t="shared" ca="1" si="6"/>
        <v>158.63</v>
      </c>
      <c r="K25" s="182">
        <f t="shared" ca="1" si="7"/>
        <v>9.0399999999999991</v>
      </c>
      <c r="L25" s="182">
        <f t="shared" ca="1" si="8"/>
        <v>0</v>
      </c>
      <c r="M25" s="183">
        <f t="shared" ca="1" si="9"/>
        <v>660.1099999999999</v>
      </c>
      <c r="N25" s="181">
        <f t="shared" ca="1" si="10"/>
        <v>509.61774339319203</v>
      </c>
      <c r="O25" s="182">
        <f t="shared" ca="1" si="11"/>
        <v>164.16347704179606</v>
      </c>
      <c r="P25" s="182">
        <f t="shared" ca="1" si="12"/>
        <v>9.3553415650118907</v>
      </c>
      <c r="Q25" s="182">
        <f t="shared" ca="1" si="13"/>
        <v>0</v>
      </c>
      <c r="R25" s="183">
        <f t="shared" ca="1" si="14"/>
        <v>683.13656200000003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660.11486000000002</v>
      </c>
      <c r="I26" s="185">
        <f t="shared" ca="1" si="5"/>
        <v>492.44</v>
      </c>
      <c r="J26" s="182">
        <f t="shared" ca="1" si="6"/>
        <v>158.63</v>
      </c>
      <c r="K26" s="182">
        <f t="shared" ca="1" si="7"/>
        <v>9.0399999999999991</v>
      </c>
      <c r="L26" s="182">
        <f t="shared" ca="1" si="8"/>
        <v>0</v>
      </c>
      <c r="M26" s="183">
        <f t="shared" ca="1" si="9"/>
        <v>660.1099999999999</v>
      </c>
      <c r="N26" s="181">
        <f t="shared" ca="1" si="10"/>
        <v>509.61774339319203</v>
      </c>
      <c r="O26" s="182">
        <f t="shared" ca="1" si="11"/>
        <v>164.16347704179606</v>
      </c>
      <c r="P26" s="182">
        <f t="shared" ca="1" si="12"/>
        <v>9.3553415650118907</v>
      </c>
      <c r="Q26" s="182">
        <f t="shared" ca="1" si="13"/>
        <v>0</v>
      </c>
      <c r="R26" s="183">
        <f t="shared" ca="1" si="14"/>
        <v>683.13656200000003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660.11486000000002</v>
      </c>
      <c r="I27" s="185">
        <f t="shared" ca="1" si="5"/>
        <v>492.44</v>
      </c>
      <c r="J27" s="182">
        <f t="shared" ca="1" si="6"/>
        <v>158.63</v>
      </c>
      <c r="K27" s="182">
        <f t="shared" ca="1" si="7"/>
        <v>9.0399999999999991</v>
      </c>
      <c r="L27" s="182">
        <f t="shared" ca="1" si="8"/>
        <v>0</v>
      </c>
      <c r="M27" s="183">
        <f t="shared" ca="1" si="9"/>
        <v>660.1099999999999</v>
      </c>
      <c r="N27" s="181">
        <f t="shared" ca="1" si="10"/>
        <v>509.61774339319203</v>
      </c>
      <c r="O27" s="182">
        <f t="shared" ca="1" si="11"/>
        <v>164.16347704179606</v>
      </c>
      <c r="P27" s="182">
        <f t="shared" ca="1" si="12"/>
        <v>9.3553415650118907</v>
      </c>
      <c r="Q27" s="182">
        <f t="shared" ca="1" si="13"/>
        <v>0</v>
      </c>
      <c r="R27" s="183">
        <f t="shared" ca="1" si="14"/>
        <v>683.13656200000003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660.11486000000002</v>
      </c>
      <c r="I28" s="185">
        <f t="shared" ca="1" si="5"/>
        <v>492.44</v>
      </c>
      <c r="J28" s="182">
        <f t="shared" ca="1" si="6"/>
        <v>158.63</v>
      </c>
      <c r="K28" s="182">
        <f t="shared" ca="1" si="7"/>
        <v>9.0399999999999991</v>
      </c>
      <c r="L28" s="182">
        <f t="shared" ca="1" si="8"/>
        <v>0</v>
      </c>
      <c r="M28" s="183">
        <f t="shared" ca="1" si="9"/>
        <v>660.1099999999999</v>
      </c>
      <c r="N28" s="181">
        <f t="shared" ca="1" si="10"/>
        <v>509.61774339319203</v>
      </c>
      <c r="O28" s="182">
        <f t="shared" ca="1" si="11"/>
        <v>164.16347704179606</v>
      </c>
      <c r="P28" s="182">
        <f t="shared" ca="1" si="12"/>
        <v>9.3553415650118907</v>
      </c>
      <c r="Q28" s="182">
        <f t="shared" ca="1" si="13"/>
        <v>0</v>
      </c>
      <c r="R28" s="183">
        <f t="shared" ca="1" si="14"/>
        <v>683.13656200000003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660.11486000000002</v>
      </c>
      <c r="I29" s="185">
        <f t="shared" ca="1" si="5"/>
        <v>492.44</v>
      </c>
      <c r="J29" s="182">
        <f t="shared" ca="1" si="6"/>
        <v>158.63</v>
      </c>
      <c r="K29" s="182">
        <f t="shared" ca="1" si="7"/>
        <v>9.0399999999999991</v>
      </c>
      <c r="L29" s="182">
        <f t="shared" ca="1" si="8"/>
        <v>0</v>
      </c>
      <c r="M29" s="183">
        <f t="shared" ca="1" si="9"/>
        <v>660.1099999999999</v>
      </c>
      <c r="N29" s="181">
        <f t="shared" ca="1" si="10"/>
        <v>509.61774339319203</v>
      </c>
      <c r="O29" s="182">
        <f t="shared" ca="1" si="11"/>
        <v>164.16347704179606</v>
      </c>
      <c r="P29" s="182">
        <f t="shared" ca="1" si="12"/>
        <v>9.3553415650118907</v>
      </c>
      <c r="Q29" s="182">
        <f t="shared" ca="1" si="13"/>
        <v>0</v>
      </c>
      <c r="R29" s="183">
        <f t="shared" ca="1" si="14"/>
        <v>683.13656200000003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660.11486000000002</v>
      </c>
      <c r="I30" s="185">
        <f t="shared" ca="1" si="5"/>
        <v>492.44</v>
      </c>
      <c r="J30" s="182">
        <f t="shared" ca="1" si="6"/>
        <v>158.63</v>
      </c>
      <c r="K30" s="182">
        <f t="shared" ca="1" si="7"/>
        <v>9.0399999999999991</v>
      </c>
      <c r="L30" s="182">
        <f t="shared" ca="1" si="8"/>
        <v>0</v>
      </c>
      <c r="M30" s="183">
        <f t="shared" ca="1" si="9"/>
        <v>660.1099999999999</v>
      </c>
      <c r="N30" s="181">
        <f t="shared" ca="1" si="10"/>
        <v>509.61774339319203</v>
      </c>
      <c r="O30" s="182">
        <f t="shared" ca="1" si="11"/>
        <v>164.16347704179606</v>
      </c>
      <c r="P30" s="182">
        <f t="shared" ca="1" si="12"/>
        <v>9.3553415650118907</v>
      </c>
      <c r="Q30" s="182">
        <f t="shared" ca="1" si="13"/>
        <v>0</v>
      </c>
      <c r="R30" s="183">
        <f t="shared" ca="1" si="14"/>
        <v>683.13656200000003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660.11486000000002</v>
      </c>
      <c r="I31" s="185">
        <f t="shared" ca="1" si="5"/>
        <v>492.44</v>
      </c>
      <c r="J31" s="182">
        <f t="shared" ca="1" si="6"/>
        <v>158.63</v>
      </c>
      <c r="K31" s="182">
        <f t="shared" ca="1" si="7"/>
        <v>9.0399999999999991</v>
      </c>
      <c r="L31" s="182">
        <f t="shared" ca="1" si="8"/>
        <v>0</v>
      </c>
      <c r="M31" s="183">
        <f t="shared" ca="1" si="9"/>
        <v>660.1099999999999</v>
      </c>
      <c r="N31" s="181">
        <f t="shared" ca="1" si="10"/>
        <v>509.61774339319203</v>
      </c>
      <c r="O31" s="182">
        <f t="shared" ca="1" si="11"/>
        <v>164.16347704179606</v>
      </c>
      <c r="P31" s="182">
        <f t="shared" ca="1" si="12"/>
        <v>9.3553415650118907</v>
      </c>
      <c r="Q31" s="182">
        <f t="shared" ca="1" si="13"/>
        <v>0</v>
      </c>
      <c r="R31" s="183">
        <f t="shared" ca="1" si="14"/>
        <v>683.13656200000003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660.11486000000002</v>
      </c>
      <c r="I32" s="185">
        <f t="shared" ca="1" si="5"/>
        <v>492.44</v>
      </c>
      <c r="J32" s="182">
        <f t="shared" ca="1" si="6"/>
        <v>158.63</v>
      </c>
      <c r="K32" s="182">
        <f t="shared" ca="1" si="7"/>
        <v>9.0399999999999991</v>
      </c>
      <c r="L32" s="182">
        <f t="shared" ca="1" si="8"/>
        <v>0</v>
      </c>
      <c r="M32" s="183">
        <f t="shared" ca="1" si="9"/>
        <v>660.1099999999999</v>
      </c>
      <c r="N32" s="181">
        <f t="shared" ca="1" si="10"/>
        <v>509.61774339319203</v>
      </c>
      <c r="O32" s="182">
        <f t="shared" ca="1" si="11"/>
        <v>164.16347704179606</v>
      </c>
      <c r="P32" s="182">
        <f t="shared" ca="1" si="12"/>
        <v>9.3553415650118907</v>
      </c>
      <c r="Q32" s="182">
        <f t="shared" ca="1" si="13"/>
        <v>0</v>
      </c>
      <c r="R32" s="183">
        <f t="shared" ca="1" si="14"/>
        <v>683.13656200000003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660.11486000000002</v>
      </c>
      <c r="I33" s="185">
        <f t="shared" ca="1" si="5"/>
        <v>492.44</v>
      </c>
      <c r="J33" s="182">
        <f t="shared" ca="1" si="6"/>
        <v>158.63</v>
      </c>
      <c r="K33" s="182">
        <f t="shared" ca="1" si="7"/>
        <v>9.0399999999999991</v>
      </c>
      <c r="L33" s="182">
        <f t="shared" ca="1" si="8"/>
        <v>0</v>
      </c>
      <c r="M33" s="183">
        <f t="shared" ca="1" si="9"/>
        <v>660.1099999999999</v>
      </c>
      <c r="N33" s="181">
        <f t="shared" ca="1" si="10"/>
        <v>509.61774339319203</v>
      </c>
      <c r="O33" s="182">
        <f t="shared" ca="1" si="11"/>
        <v>164.16347704179606</v>
      </c>
      <c r="P33" s="182">
        <f t="shared" ca="1" si="12"/>
        <v>9.3553415650118907</v>
      </c>
      <c r="Q33" s="182">
        <f t="shared" ca="1" si="13"/>
        <v>0</v>
      </c>
      <c r="R33" s="183">
        <f t="shared" ca="1" si="14"/>
        <v>683.13656200000003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683.13656200000003</v>
      </c>
      <c r="H34" s="184">
        <f t="shared" ca="1" si="2"/>
        <v>660.11486000000002</v>
      </c>
      <c r="I34" s="185">
        <f t="shared" ca="1" si="5"/>
        <v>492.44</v>
      </c>
      <c r="J34" s="182">
        <f t="shared" ca="1" si="6"/>
        <v>158.63</v>
      </c>
      <c r="K34" s="182">
        <f t="shared" ca="1" si="7"/>
        <v>9.0399999999999991</v>
      </c>
      <c r="L34" s="182">
        <f t="shared" ca="1" si="8"/>
        <v>0</v>
      </c>
      <c r="M34" s="183">
        <f t="shared" ca="1" si="9"/>
        <v>660.1099999999999</v>
      </c>
      <c r="N34" s="181">
        <f t="shared" ca="1" si="10"/>
        <v>509.61774339319203</v>
      </c>
      <c r="O34" s="182">
        <f t="shared" ca="1" si="11"/>
        <v>164.16347704179606</v>
      </c>
      <c r="P34" s="182">
        <f t="shared" ca="1" si="12"/>
        <v>9.3553415650118907</v>
      </c>
      <c r="Q34" s="182">
        <f t="shared" ca="1" si="13"/>
        <v>0</v>
      </c>
      <c r="R34" s="183">
        <f t="shared" ca="1" si="14"/>
        <v>683.13656200000003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683.13656200000003</v>
      </c>
      <c r="H35" s="184">
        <f t="shared" ca="1" si="2"/>
        <v>660.11486000000002</v>
      </c>
      <c r="I35" s="185">
        <f t="shared" ca="1" si="5"/>
        <v>492.44</v>
      </c>
      <c r="J35" s="182">
        <f t="shared" ca="1" si="6"/>
        <v>158.63</v>
      </c>
      <c r="K35" s="182">
        <f t="shared" ca="1" si="7"/>
        <v>9.0399999999999991</v>
      </c>
      <c r="L35" s="182">
        <f t="shared" ca="1" si="8"/>
        <v>0</v>
      </c>
      <c r="M35" s="183">
        <f t="shared" ca="1" si="9"/>
        <v>660.1099999999999</v>
      </c>
      <c r="N35" s="181">
        <f t="shared" ca="1" si="10"/>
        <v>509.61774339319203</v>
      </c>
      <c r="O35" s="182">
        <f t="shared" ca="1" si="11"/>
        <v>164.16347704179606</v>
      </c>
      <c r="P35" s="182">
        <f t="shared" ca="1" si="12"/>
        <v>9.3553415650118907</v>
      </c>
      <c r="Q35" s="182">
        <f t="shared" ca="1" si="13"/>
        <v>0</v>
      </c>
      <c r="R35" s="183">
        <f t="shared" ca="1" si="14"/>
        <v>683.13656200000003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683.13656200000003</v>
      </c>
      <c r="H36" s="184">
        <f t="shared" ca="1" si="2"/>
        <v>660.11486000000002</v>
      </c>
      <c r="I36" s="185">
        <f t="shared" ca="1" si="5"/>
        <v>492.44</v>
      </c>
      <c r="J36" s="182">
        <f t="shared" ca="1" si="6"/>
        <v>158.63</v>
      </c>
      <c r="K36" s="182">
        <f t="shared" ca="1" si="7"/>
        <v>9.0399999999999991</v>
      </c>
      <c r="L36" s="182">
        <f t="shared" ca="1" si="8"/>
        <v>0</v>
      </c>
      <c r="M36" s="183">
        <f t="shared" ca="1" si="9"/>
        <v>660.1099999999999</v>
      </c>
      <c r="N36" s="181">
        <f t="shared" ca="1" si="10"/>
        <v>509.61774339319203</v>
      </c>
      <c r="O36" s="182">
        <f t="shared" ca="1" si="11"/>
        <v>164.16347704179606</v>
      </c>
      <c r="P36" s="182">
        <f t="shared" ca="1" si="12"/>
        <v>9.3553415650118907</v>
      </c>
      <c r="Q36" s="182">
        <f t="shared" ca="1" si="13"/>
        <v>0</v>
      </c>
      <c r="R36" s="183">
        <f t="shared" ca="1" si="14"/>
        <v>683.13656200000003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599.35900000000004</v>
      </c>
      <c r="H37" s="184">
        <f t="shared" ca="1" si="2"/>
        <v>579.16060200000004</v>
      </c>
      <c r="I37" s="185">
        <f t="shared" ca="1" si="5"/>
        <v>434.83</v>
      </c>
      <c r="J37" s="182">
        <f t="shared" ca="1" si="6"/>
        <v>135.28</v>
      </c>
      <c r="K37" s="182">
        <f t="shared" ca="1" si="7"/>
        <v>9.0399999999999991</v>
      </c>
      <c r="L37" s="182">
        <f t="shared" ca="1" si="8"/>
        <v>0</v>
      </c>
      <c r="M37" s="183">
        <f t="shared" ca="1" si="9"/>
        <v>579.15</v>
      </c>
      <c r="N37" s="181">
        <f t="shared" ca="1" si="10"/>
        <v>450.00306305792975</v>
      </c>
      <c r="O37" s="182">
        <f t="shared" ca="1" si="11"/>
        <v>140.00049299835968</v>
      </c>
      <c r="P37" s="182">
        <f t="shared" ca="1" si="12"/>
        <v>9.3554439437106112</v>
      </c>
      <c r="Q37" s="182">
        <f t="shared" ca="1" si="13"/>
        <v>0</v>
      </c>
      <c r="R37" s="183">
        <f t="shared" ca="1" si="14"/>
        <v>599.35900000000004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549.35900000000004</v>
      </c>
      <c r="H38" s="184">
        <f t="shared" ca="1" si="2"/>
        <v>530.84560199999999</v>
      </c>
      <c r="I38" s="185">
        <f t="shared" ca="1" si="5"/>
        <v>386.52</v>
      </c>
      <c r="J38" s="182">
        <f t="shared" ca="1" si="6"/>
        <v>135.28</v>
      </c>
      <c r="K38" s="182">
        <f t="shared" ca="1" si="7"/>
        <v>9.0399999999999991</v>
      </c>
      <c r="L38" s="182">
        <f t="shared" ca="1" si="8"/>
        <v>0</v>
      </c>
      <c r="M38" s="183">
        <f t="shared" ca="1" si="9"/>
        <v>530.83999999999992</v>
      </c>
      <c r="N38" s="181">
        <f t="shared" ca="1" si="10"/>
        <v>400.00422100821339</v>
      </c>
      <c r="O38" s="182">
        <f t="shared" ca="1" si="11"/>
        <v>139.99940758043854</v>
      </c>
      <c r="P38" s="182">
        <f t="shared" ca="1" si="12"/>
        <v>9.3553714113480506</v>
      </c>
      <c r="Q38" s="182">
        <f t="shared" ca="1" si="13"/>
        <v>0</v>
      </c>
      <c r="R38" s="183">
        <f t="shared" ca="1" si="14"/>
        <v>549.35900000000004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499.35899999999998</v>
      </c>
      <c r="H39" s="184">
        <f t="shared" ca="1" si="2"/>
        <v>482.53060199999999</v>
      </c>
      <c r="I39" s="185">
        <f t="shared" ca="1" si="5"/>
        <v>338.2</v>
      </c>
      <c r="J39" s="182">
        <f t="shared" ca="1" si="6"/>
        <v>135.28</v>
      </c>
      <c r="K39" s="182">
        <f t="shared" ca="1" si="7"/>
        <v>9.0399999999999991</v>
      </c>
      <c r="L39" s="182">
        <f t="shared" ca="1" si="8"/>
        <v>0</v>
      </c>
      <c r="M39" s="183">
        <f t="shared" ca="1" si="9"/>
        <v>482.52000000000004</v>
      </c>
      <c r="N39" s="181">
        <f t="shared" ca="1" si="10"/>
        <v>350.00251554339712</v>
      </c>
      <c r="O39" s="182">
        <f t="shared" ca="1" si="11"/>
        <v>140.00100621735885</v>
      </c>
      <c r="P39" s="182">
        <f t="shared" ca="1" si="12"/>
        <v>9.3554782392439684</v>
      </c>
      <c r="Q39" s="182">
        <f t="shared" ca="1" si="13"/>
        <v>0</v>
      </c>
      <c r="R39" s="183">
        <f t="shared" ca="1" si="14"/>
        <v>499.35899999999992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524.35900000000004</v>
      </c>
      <c r="H40" s="184">
        <f t="shared" ca="1" si="2"/>
        <v>506.68810200000001</v>
      </c>
      <c r="I40" s="185">
        <f t="shared" ca="1" si="5"/>
        <v>362.36</v>
      </c>
      <c r="J40" s="182">
        <f t="shared" ca="1" si="6"/>
        <v>135.28</v>
      </c>
      <c r="K40" s="182">
        <f t="shared" ca="1" si="7"/>
        <v>9.0399999999999991</v>
      </c>
      <c r="L40" s="182">
        <f t="shared" ca="1" si="8"/>
        <v>0</v>
      </c>
      <c r="M40" s="183">
        <f t="shared" ca="1" si="9"/>
        <v>506.68</v>
      </c>
      <c r="N40" s="181">
        <f t="shared" ca="1" si="10"/>
        <v>375.00340893660695</v>
      </c>
      <c r="O40" s="182">
        <f t="shared" ca="1" si="11"/>
        <v>140.00016878503197</v>
      </c>
      <c r="P40" s="182">
        <f t="shared" ca="1" si="12"/>
        <v>9.355422278361095</v>
      </c>
      <c r="Q40" s="182">
        <f t="shared" ca="1" si="13"/>
        <v>0</v>
      </c>
      <c r="R40" s="183">
        <f t="shared" ca="1" si="14"/>
        <v>524.35900000000004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549.35900000000004</v>
      </c>
      <c r="H41" s="184">
        <f t="shared" ca="1" si="2"/>
        <v>530.84560199999999</v>
      </c>
      <c r="I41" s="185">
        <f t="shared" ca="1" si="5"/>
        <v>386.52</v>
      </c>
      <c r="J41" s="182">
        <f t="shared" ca="1" si="6"/>
        <v>135.28</v>
      </c>
      <c r="K41" s="182">
        <f t="shared" ca="1" si="7"/>
        <v>9.0399999999999991</v>
      </c>
      <c r="L41" s="182">
        <f t="shared" ca="1" si="8"/>
        <v>0</v>
      </c>
      <c r="M41" s="183">
        <f t="shared" ca="1" si="9"/>
        <v>530.83999999999992</v>
      </c>
      <c r="N41" s="181">
        <f t="shared" ca="1" si="10"/>
        <v>400.00422100821339</v>
      </c>
      <c r="O41" s="182">
        <f t="shared" ca="1" si="11"/>
        <v>139.99940758043854</v>
      </c>
      <c r="P41" s="182">
        <f t="shared" ca="1" si="12"/>
        <v>9.3553714113480506</v>
      </c>
      <c r="Q41" s="182">
        <f t="shared" ca="1" si="13"/>
        <v>0</v>
      </c>
      <c r="R41" s="183">
        <f t="shared" ca="1" si="14"/>
        <v>549.35900000000004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574.35900000000004</v>
      </c>
      <c r="H42" s="184">
        <f t="shared" ca="1" si="2"/>
        <v>555.00310200000001</v>
      </c>
      <c r="I42" s="185">
        <f t="shared" ca="1" si="5"/>
        <v>410.67</v>
      </c>
      <c r="J42" s="182">
        <f t="shared" ca="1" si="6"/>
        <v>135.28</v>
      </c>
      <c r="K42" s="182">
        <f t="shared" ca="1" si="7"/>
        <v>9.0399999999999991</v>
      </c>
      <c r="L42" s="182">
        <f t="shared" ca="1" si="8"/>
        <v>0</v>
      </c>
      <c r="M42" s="183">
        <f t="shared" ca="1" si="9"/>
        <v>554.99</v>
      </c>
      <c r="N42" s="181">
        <f t="shared" ca="1" si="10"/>
        <v>425.00227126614897</v>
      </c>
      <c r="O42" s="182">
        <f t="shared" ca="1" si="11"/>
        <v>140.00123519342694</v>
      </c>
      <c r="P42" s="182">
        <f t="shared" ca="1" si="12"/>
        <v>9.3554935404241526</v>
      </c>
      <c r="Q42" s="182">
        <f t="shared" ca="1" si="13"/>
        <v>0</v>
      </c>
      <c r="R42" s="183">
        <f t="shared" ca="1" si="14"/>
        <v>574.35900000000004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599.35900000000004</v>
      </c>
      <c r="H43" s="184">
        <f t="shared" ca="1" si="2"/>
        <v>579.16060200000004</v>
      </c>
      <c r="I43" s="185">
        <f t="shared" ca="1" si="5"/>
        <v>434.83</v>
      </c>
      <c r="J43" s="182">
        <f t="shared" ca="1" si="6"/>
        <v>135.28</v>
      </c>
      <c r="K43" s="182">
        <f t="shared" ca="1" si="7"/>
        <v>9.0399999999999991</v>
      </c>
      <c r="L43" s="182">
        <f t="shared" ca="1" si="8"/>
        <v>0</v>
      </c>
      <c r="M43" s="183">
        <f t="shared" ca="1" si="9"/>
        <v>579.15</v>
      </c>
      <c r="N43" s="181">
        <f t="shared" ca="1" si="10"/>
        <v>450.00306305792975</v>
      </c>
      <c r="O43" s="182">
        <f t="shared" ca="1" si="11"/>
        <v>140.00049299835968</v>
      </c>
      <c r="P43" s="182">
        <f t="shared" ca="1" si="12"/>
        <v>9.3554439437106112</v>
      </c>
      <c r="Q43" s="182">
        <f t="shared" ca="1" si="13"/>
        <v>0</v>
      </c>
      <c r="R43" s="183">
        <f t="shared" ca="1" si="14"/>
        <v>599.35900000000004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599.35900000000004</v>
      </c>
      <c r="H44" s="184">
        <f t="shared" ca="1" si="2"/>
        <v>579.16060200000004</v>
      </c>
      <c r="I44" s="185">
        <f t="shared" ca="1" si="5"/>
        <v>434.83</v>
      </c>
      <c r="J44" s="182">
        <f t="shared" ca="1" si="6"/>
        <v>135.28</v>
      </c>
      <c r="K44" s="182">
        <f t="shared" ca="1" si="7"/>
        <v>9.0399999999999991</v>
      </c>
      <c r="L44" s="182">
        <f t="shared" ca="1" si="8"/>
        <v>0</v>
      </c>
      <c r="M44" s="183">
        <f t="shared" ca="1" si="9"/>
        <v>579.15</v>
      </c>
      <c r="N44" s="181">
        <f t="shared" ca="1" si="10"/>
        <v>450.00306305792975</v>
      </c>
      <c r="O44" s="182">
        <f t="shared" ca="1" si="11"/>
        <v>140.00049299835968</v>
      </c>
      <c r="P44" s="182">
        <f t="shared" ca="1" si="12"/>
        <v>9.3554439437106112</v>
      </c>
      <c r="Q44" s="182">
        <f t="shared" ca="1" si="13"/>
        <v>0</v>
      </c>
      <c r="R44" s="183">
        <f t="shared" ca="1" si="14"/>
        <v>599.35900000000004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594.35900000000004</v>
      </c>
      <c r="H45" s="184">
        <f t="shared" ca="1" si="2"/>
        <v>574.32910200000003</v>
      </c>
      <c r="I45" s="185">
        <f t="shared" ca="1" si="5"/>
        <v>434.84</v>
      </c>
      <c r="J45" s="182">
        <f t="shared" ca="1" si="6"/>
        <v>130.44999999999999</v>
      </c>
      <c r="K45" s="182">
        <f t="shared" ca="1" si="7"/>
        <v>9.0399999999999991</v>
      </c>
      <c r="L45" s="182">
        <f t="shared" ca="1" si="8"/>
        <v>0</v>
      </c>
      <c r="M45" s="183">
        <f t="shared" ca="1" si="9"/>
        <v>574.32999999999993</v>
      </c>
      <c r="N45" s="181">
        <f t="shared" ca="1" si="10"/>
        <v>450.00447053087942</v>
      </c>
      <c r="O45" s="182">
        <f t="shared" ca="1" si="11"/>
        <v>134.99927141190602</v>
      </c>
      <c r="P45" s="182">
        <f t="shared" ca="1" si="12"/>
        <v>9.3552580572144937</v>
      </c>
      <c r="Q45" s="182">
        <f t="shared" ca="1" si="13"/>
        <v>0</v>
      </c>
      <c r="R45" s="183">
        <f t="shared" ca="1" si="14"/>
        <v>594.35899999999992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614.35900000000004</v>
      </c>
      <c r="H46" s="184">
        <f t="shared" ca="1" si="2"/>
        <v>593.65510200000006</v>
      </c>
      <c r="I46" s="185">
        <f t="shared" ca="1" si="5"/>
        <v>459</v>
      </c>
      <c r="J46" s="182">
        <f t="shared" ca="1" si="6"/>
        <v>125.62</v>
      </c>
      <c r="K46" s="182">
        <f t="shared" ca="1" si="7"/>
        <v>9.0399999999999991</v>
      </c>
      <c r="L46" s="182">
        <f t="shared" ca="1" si="8"/>
        <v>0</v>
      </c>
      <c r="M46" s="183">
        <f t="shared" ca="1" si="9"/>
        <v>593.66</v>
      </c>
      <c r="N46" s="181">
        <f t="shared" ca="1" si="10"/>
        <v>475.00384226661726</v>
      </c>
      <c r="O46" s="182">
        <f t="shared" ca="1" si="11"/>
        <v>129.9999622342755</v>
      </c>
      <c r="P46" s="182">
        <f t="shared" ca="1" si="12"/>
        <v>9.3551954991072321</v>
      </c>
      <c r="Q46" s="182">
        <f t="shared" ca="1" si="13"/>
        <v>0</v>
      </c>
      <c r="R46" s="183">
        <f t="shared" ca="1" si="14"/>
        <v>614.35900000000004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648.51750000000004</v>
      </c>
      <c r="H47" s="184">
        <f t="shared" ca="1" si="2"/>
        <v>626.66246000000001</v>
      </c>
      <c r="I47" s="185">
        <f t="shared" ca="1" si="5"/>
        <v>458.99</v>
      </c>
      <c r="J47" s="182">
        <f t="shared" ca="1" si="6"/>
        <v>158.63</v>
      </c>
      <c r="K47" s="182">
        <f t="shared" ca="1" si="7"/>
        <v>9.0399999999999991</v>
      </c>
      <c r="L47" s="182">
        <f t="shared" ca="1" si="8"/>
        <v>0</v>
      </c>
      <c r="M47" s="183">
        <f t="shared" ca="1" si="9"/>
        <v>626.66</v>
      </c>
      <c r="N47" s="181">
        <f t="shared" ca="1" si="10"/>
        <v>474.99927763859193</v>
      </c>
      <c r="O47" s="182">
        <f t="shared" ca="1" si="11"/>
        <v>164.16291294322281</v>
      </c>
      <c r="P47" s="182">
        <f t="shared" ca="1" si="12"/>
        <v>9.3553094181852998</v>
      </c>
      <c r="Q47" s="182">
        <f t="shared" ca="1" si="13"/>
        <v>0</v>
      </c>
      <c r="R47" s="183">
        <f t="shared" ca="1" si="14"/>
        <v>648.51749999999993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648.51750000000004</v>
      </c>
      <c r="H48" s="184">
        <f t="shared" ca="1" si="2"/>
        <v>626.66246000000001</v>
      </c>
      <c r="I48" s="185">
        <f t="shared" ca="1" si="5"/>
        <v>458.99</v>
      </c>
      <c r="J48" s="182">
        <f t="shared" ca="1" si="6"/>
        <v>158.63</v>
      </c>
      <c r="K48" s="182">
        <f t="shared" ca="1" si="7"/>
        <v>9.0399999999999991</v>
      </c>
      <c r="L48" s="182">
        <f t="shared" ca="1" si="8"/>
        <v>0</v>
      </c>
      <c r="M48" s="183">
        <f t="shared" ca="1" si="9"/>
        <v>626.66</v>
      </c>
      <c r="N48" s="181">
        <f t="shared" ca="1" si="10"/>
        <v>474.99927763859193</v>
      </c>
      <c r="O48" s="182">
        <f t="shared" ca="1" si="11"/>
        <v>164.16291294322281</v>
      </c>
      <c r="P48" s="182">
        <f t="shared" ca="1" si="12"/>
        <v>9.3553094181852998</v>
      </c>
      <c r="Q48" s="182">
        <f t="shared" ca="1" si="13"/>
        <v>0</v>
      </c>
      <c r="R48" s="183">
        <f t="shared" ca="1" si="14"/>
        <v>648.51749999999993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648.51750000000004</v>
      </c>
      <c r="H49" s="184">
        <f t="shared" ca="1" si="2"/>
        <v>626.66246000000001</v>
      </c>
      <c r="I49" s="185">
        <f t="shared" ca="1" si="5"/>
        <v>458.99</v>
      </c>
      <c r="J49" s="182">
        <f t="shared" ca="1" si="6"/>
        <v>158.63</v>
      </c>
      <c r="K49" s="182">
        <f t="shared" ca="1" si="7"/>
        <v>9.0399999999999991</v>
      </c>
      <c r="L49" s="182">
        <f t="shared" ca="1" si="8"/>
        <v>0</v>
      </c>
      <c r="M49" s="183">
        <f t="shared" ca="1" si="9"/>
        <v>626.66</v>
      </c>
      <c r="N49" s="181">
        <f t="shared" ca="1" si="10"/>
        <v>474.99927763859193</v>
      </c>
      <c r="O49" s="182">
        <f t="shared" ca="1" si="11"/>
        <v>164.16291294322281</v>
      </c>
      <c r="P49" s="182">
        <f t="shared" ca="1" si="12"/>
        <v>9.3553094181852998</v>
      </c>
      <c r="Q49" s="182">
        <f t="shared" ca="1" si="13"/>
        <v>0</v>
      </c>
      <c r="R49" s="183">
        <f t="shared" ca="1" si="14"/>
        <v>648.51749999999993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648.51750000000004</v>
      </c>
      <c r="H50" s="184">
        <f t="shared" ca="1" si="2"/>
        <v>626.66246000000001</v>
      </c>
      <c r="I50" s="185">
        <f t="shared" ca="1" si="5"/>
        <v>458.99</v>
      </c>
      <c r="J50" s="182">
        <f t="shared" ca="1" si="6"/>
        <v>158.63</v>
      </c>
      <c r="K50" s="182">
        <f t="shared" ca="1" si="7"/>
        <v>9.0399999999999991</v>
      </c>
      <c r="L50" s="182">
        <f t="shared" ca="1" si="8"/>
        <v>0</v>
      </c>
      <c r="M50" s="183">
        <f t="shared" ca="1" si="9"/>
        <v>626.66</v>
      </c>
      <c r="N50" s="181">
        <f t="shared" ca="1" si="10"/>
        <v>474.99927763859193</v>
      </c>
      <c r="O50" s="182">
        <f t="shared" ca="1" si="11"/>
        <v>164.16291294322281</v>
      </c>
      <c r="P50" s="182">
        <f t="shared" ca="1" si="12"/>
        <v>9.3553094181852998</v>
      </c>
      <c r="Q50" s="182">
        <f t="shared" ca="1" si="13"/>
        <v>0</v>
      </c>
      <c r="R50" s="183">
        <f t="shared" ca="1" si="14"/>
        <v>648.51749999999993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648.51750000000004</v>
      </c>
      <c r="H51" s="184">
        <f t="shared" ca="1" si="2"/>
        <v>626.66246000000001</v>
      </c>
      <c r="I51" s="185">
        <f t="shared" ca="1" si="5"/>
        <v>458.99</v>
      </c>
      <c r="J51" s="182">
        <f t="shared" ca="1" si="6"/>
        <v>158.63</v>
      </c>
      <c r="K51" s="182">
        <f t="shared" ca="1" si="7"/>
        <v>9.0399999999999991</v>
      </c>
      <c r="L51" s="182">
        <f t="shared" ca="1" si="8"/>
        <v>0</v>
      </c>
      <c r="M51" s="183">
        <f t="shared" ca="1" si="9"/>
        <v>626.66</v>
      </c>
      <c r="N51" s="181">
        <f t="shared" ca="1" si="10"/>
        <v>474.99927763859193</v>
      </c>
      <c r="O51" s="182">
        <f t="shared" ca="1" si="11"/>
        <v>164.16291294322281</v>
      </c>
      <c r="P51" s="182">
        <f t="shared" ca="1" si="12"/>
        <v>9.3553094181852998</v>
      </c>
      <c r="Q51" s="182">
        <f t="shared" ca="1" si="13"/>
        <v>0</v>
      </c>
      <c r="R51" s="183">
        <f t="shared" ca="1" si="14"/>
        <v>648.51749999999993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648.51750000000004</v>
      </c>
      <c r="H52" s="184">
        <f t="shared" ca="1" si="2"/>
        <v>626.66246000000001</v>
      </c>
      <c r="I52" s="185">
        <f t="shared" ca="1" si="5"/>
        <v>458.99</v>
      </c>
      <c r="J52" s="182">
        <f t="shared" ca="1" si="6"/>
        <v>158.63</v>
      </c>
      <c r="K52" s="182">
        <f t="shared" ca="1" si="7"/>
        <v>9.0399999999999991</v>
      </c>
      <c r="L52" s="182">
        <f t="shared" ca="1" si="8"/>
        <v>0</v>
      </c>
      <c r="M52" s="183">
        <f t="shared" ca="1" si="9"/>
        <v>626.66</v>
      </c>
      <c r="N52" s="181">
        <f t="shared" ca="1" si="10"/>
        <v>474.99927763859193</v>
      </c>
      <c r="O52" s="182">
        <f t="shared" ca="1" si="11"/>
        <v>164.16291294322281</v>
      </c>
      <c r="P52" s="182">
        <f t="shared" ca="1" si="12"/>
        <v>9.3553094181852998</v>
      </c>
      <c r="Q52" s="182">
        <f t="shared" ca="1" si="13"/>
        <v>0</v>
      </c>
      <c r="R52" s="183">
        <f t="shared" ca="1" si="14"/>
        <v>648.51749999999993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648.51750000000004</v>
      </c>
      <c r="H53" s="184">
        <f t="shared" ca="1" si="2"/>
        <v>626.66246000000001</v>
      </c>
      <c r="I53" s="185">
        <f t="shared" ca="1" si="5"/>
        <v>458.99</v>
      </c>
      <c r="J53" s="182">
        <f t="shared" ca="1" si="6"/>
        <v>158.63</v>
      </c>
      <c r="K53" s="182">
        <f t="shared" ca="1" si="7"/>
        <v>9.0399999999999991</v>
      </c>
      <c r="L53" s="182">
        <f t="shared" ca="1" si="8"/>
        <v>0</v>
      </c>
      <c r="M53" s="183">
        <f t="shared" ca="1" si="9"/>
        <v>626.66</v>
      </c>
      <c r="N53" s="181">
        <f t="shared" ca="1" si="10"/>
        <v>474.99927763859193</v>
      </c>
      <c r="O53" s="182">
        <f t="shared" ca="1" si="11"/>
        <v>164.16291294322281</v>
      </c>
      <c r="P53" s="182">
        <f t="shared" ca="1" si="12"/>
        <v>9.3553094181852998</v>
      </c>
      <c r="Q53" s="182">
        <f t="shared" ca="1" si="13"/>
        <v>0</v>
      </c>
      <c r="R53" s="183">
        <f t="shared" ca="1" si="14"/>
        <v>648.51749999999993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648.51750000000004</v>
      </c>
      <c r="H54" s="184">
        <f t="shared" ca="1" si="2"/>
        <v>626.66246000000001</v>
      </c>
      <c r="I54" s="185">
        <f t="shared" ca="1" si="5"/>
        <v>458.99</v>
      </c>
      <c r="J54" s="182">
        <f t="shared" ca="1" si="6"/>
        <v>158.63</v>
      </c>
      <c r="K54" s="182">
        <f t="shared" ca="1" si="7"/>
        <v>9.0399999999999991</v>
      </c>
      <c r="L54" s="182">
        <f t="shared" ca="1" si="8"/>
        <v>0</v>
      </c>
      <c r="M54" s="183">
        <f t="shared" ca="1" si="9"/>
        <v>626.66</v>
      </c>
      <c r="N54" s="181">
        <f t="shared" ca="1" si="10"/>
        <v>474.99927763859193</v>
      </c>
      <c r="O54" s="182">
        <f t="shared" ca="1" si="11"/>
        <v>164.16291294322281</v>
      </c>
      <c r="P54" s="182">
        <f t="shared" ca="1" si="12"/>
        <v>9.3553094181852998</v>
      </c>
      <c r="Q54" s="182">
        <f t="shared" ca="1" si="13"/>
        <v>0</v>
      </c>
      <c r="R54" s="183">
        <f t="shared" ca="1" si="14"/>
        <v>648.51749999999993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598.51750000000004</v>
      </c>
      <c r="H55" s="184">
        <f t="shared" ca="1" si="2"/>
        <v>578.34745999999996</v>
      </c>
      <c r="I55" s="185">
        <f t="shared" ca="1" si="5"/>
        <v>410.68</v>
      </c>
      <c r="J55" s="182">
        <f t="shared" ca="1" si="6"/>
        <v>158.63</v>
      </c>
      <c r="K55" s="182">
        <f t="shared" ca="1" si="7"/>
        <v>9.0399999999999991</v>
      </c>
      <c r="L55" s="182">
        <f t="shared" ca="1" si="8"/>
        <v>0</v>
      </c>
      <c r="M55" s="183">
        <f t="shared" ca="1" si="9"/>
        <v>578.34999999999991</v>
      </c>
      <c r="N55" s="181">
        <f t="shared" ca="1" si="10"/>
        <v>425.00072084377985</v>
      </c>
      <c r="O55" s="182">
        <f t="shared" ca="1" si="11"/>
        <v>164.16154754906202</v>
      </c>
      <c r="P55" s="182">
        <f t="shared" ca="1" si="12"/>
        <v>9.3552316071582968</v>
      </c>
      <c r="Q55" s="182">
        <f t="shared" ca="1" si="13"/>
        <v>0</v>
      </c>
      <c r="R55" s="183">
        <f t="shared" ca="1" si="14"/>
        <v>598.51750000000015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513.35900000000004</v>
      </c>
      <c r="H56" s="184">
        <f t="shared" ca="1" si="2"/>
        <v>496.05880200000001</v>
      </c>
      <c r="I56" s="185">
        <f t="shared" ca="1" si="5"/>
        <v>386.52</v>
      </c>
      <c r="J56" s="182">
        <f t="shared" ca="1" si="6"/>
        <v>100.5</v>
      </c>
      <c r="K56" s="182">
        <f t="shared" ca="1" si="7"/>
        <v>9.0399999999999991</v>
      </c>
      <c r="L56" s="182">
        <f t="shared" ca="1" si="8"/>
        <v>0</v>
      </c>
      <c r="M56" s="183">
        <f t="shared" ca="1" si="9"/>
        <v>496.06</v>
      </c>
      <c r="N56" s="181">
        <f t="shared" ca="1" si="10"/>
        <v>399.99903374591787</v>
      </c>
      <c r="O56" s="182">
        <f t="shared" ca="1" si="11"/>
        <v>104.00471616336735</v>
      </c>
      <c r="P56" s="182">
        <f t="shared" ca="1" si="12"/>
        <v>9.3552500907148328</v>
      </c>
      <c r="Q56" s="182">
        <f t="shared" ca="1" si="13"/>
        <v>0</v>
      </c>
      <c r="R56" s="183">
        <f t="shared" ca="1" si="14"/>
        <v>513.35900000000004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572.00506900000005</v>
      </c>
      <c r="H57" s="184">
        <f t="shared" ca="1" si="2"/>
        <v>552.72849799999995</v>
      </c>
      <c r="I57" s="185">
        <f t="shared" ca="1" si="5"/>
        <v>385.5</v>
      </c>
      <c r="J57" s="182">
        <f t="shared" ca="1" si="6"/>
        <v>158.21</v>
      </c>
      <c r="K57" s="182">
        <f t="shared" ca="1" si="7"/>
        <v>9.02</v>
      </c>
      <c r="L57" s="182">
        <f t="shared" ca="1" si="8"/>
        <v>0</v>
      </c>
      <c r="M57" s="183">
        <f t="shared" ca="1" si="9"/>
        <v>552.73</v>
      </c>
      <c r="N57" s="181">
        <f t="shared" ca="1" si="10"/>
        <v>398.94334322273079</v>
      </c>
      <c r="O57" s="182">
        <f t="shared" ca="1" si="11"/>
        <v>163.72717595659728</v>
      </c>
      <c r="P57" s="182">
        <f t="shared" ca="1" si="12"/>
        <v>9.3345498206719384</v>
      </c>
      <c r="Q57" s="182">
        <f t="shared" ca="1" si="13"/>
        <v>0</v>
      </c>
      <c r="R57" s="183">
        <f t="shared" ca="1" si="14"/>
        <v>572.00506899999993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598.51750000000004</v>
      </c>
      <c r="H58" s="184">
        <f t="shared" ca="1" si="2"/>
        <v>578.34745999999996</v>
      </c>
      <c r="I58" s="185">
        <f t="shared" ca="1" si="5"/>
        <v>410.68</v>
      </c>
      <c r="J58" s="182">
        <f t="shared" ca="1" si="6"/>
        <v>158.63</v>
      </c>
      <c r="K58" s="182">
        <f t="shared" ca="1" si="7"/>
        <v>9.0399999999999991</v>
      </c>
      <c r="L58" s="182">
        <f t="shared" ca="1" si="8"/>
        <v>0</v>
      </c>
      <c r="M58" s="183">
        <f t="shared" ca="1" si="9"/>
        <v>578.34999999999991</v>
      </c>
      <c r="N58" s="181">
        <f t="shared" ca="1" si="10"/>
        <v>425.00072084377985</v>
      </c>
      <c r="O58" s="182">
        <f t="shared" ca="1" si="11"/>
        <v>164.16154754906202</v>
      </c>
      <c r="P58" s="182">
        <f t="shared" ca="1" si="12"/>
        <v>9.3552316071582968</v>
      </c>
      <c r="Q58" s="182">
        <f t="shared" ca="1" si="13"/>
        <v>0</v>
      </c>
      <c r="R58" s="183">
        <f t="shared" ca="1" si="14"/>
        <v>598.51750000000015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623.51750000000004</v>
      </c>
      <c r="H59" s="184">
        <f t="shared" ca="1" si="2"/>
        <v>602.50495999999998</v>
      </c>
      <c r="I59" s="185">
        <f t="shared" ca="1" si="5"/>
        <v>434.83</v>
      </c>
      <c r="J59" s="182">
        <f t="shared" ca="1" si="6"/>
        <v>158.63</v>
      </c>
      <c r="K59" s="182">
        <f t="shared" ca="1" si="7"/>
        <v>9.0399999999999991</v>
      </c>
      <c r="L59" s="182">
        <f t="shared" ca="1" si="8"/>
        <v>0</v>
      </c>
      <c r="M59" s="183">
        <f t="shared" ca="1" si="9"/>
        <v>602.5</v>
      </c>
      <c r="N59" s="181">
        <f t="shared" ca="1" si="10"/>
        <v>449.99853033195029</v>
      </c>
      <c r="O59" s="182">
        <f t="shared" ca="1" si="11"/>
        <v>164.16361995850625</v>
      </c>
      <c r="P59" s="182">
        <f t="shared" ca="1" si="12"/>
        <v>9.3553497095435674</v>
      </c>
      <c r="Q59" s="182">
        <f t="shared" ca="1" si="13"/>
        <v>0</v>
      </c>
      <c r="R59" s="183">
        <f t="shared" ca="1" si="14"/>
        <v>623.51750000000015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648.51750000000004</v>
      </c>
      <c r="H60" s="184">
        <f t="shared" ca="1" si="2"/>
        <v>626.66246000000001</v>
      </c>
      <c r="I60" s="185">
        <f t="shared" ca="1" si="5"/>
        <v>458.99</v>
      </c>
      <c r="J60" s="182">
        <f t="shared" ca="1" si="6"/>
        <v>158.63</v>
      </c>
      <c r="K60" s="182">
        <f t="shared" ca="1" si="7"/>
        <v>9.0399999999999991</v>
      </c>
      <c r="L60" s="182">
        <f t="shared" ca="1" si="8"/>
        <v>0</v>
      </c>
      <c r="M60" s="183">
        <f t="shared" ca="1" si="9"/>
        <v>626.66</v>
      </c>
      <c r="N60" s="181">
        <f t="shared" ca="1" si="10"/>
        <v>474.99927763859193</v>
      </c>
      <c r="O60" s="182">
        <f t="shared" ca="1" si="11"/>
        <v>164.16291294322281</v>
      </c>
      <c r="P60" s="182">
        <f t="shared" ca="1" si="12"/>
        <v>9.3553094181852998</v>
      </c>
      <c r="Q60" s="182">
        <f t="shared" ca="1" si="13"/>
        <v>0</v>
      </c>
      <c r="R60" s="183">
        <f t="shared" ca="1" si="14"/>
        <v>648.51749999999993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683.13656200000003</v>
      </c>
      <c r="H61" s="184">
        <f t="shared" ca="1" si="2"/>
        <v>660.11486000000002</v>
      </c>
      <c r="I61" s="185">
        <f t="shared" ca="1" si="5"/>
        <v>492.44</v>
      </c>
      <c r="J61" s="182">
        <f t="shared" ca="1" si="6"/>
        <v>158.63</v>
      </c>
      <c r="K61" s="182">
        <f t="shared" ca="1" si="7"/>
        <v>9.0399999999999991</v>
      </c>
      <c r="L61" s="182">
        <f t="shared" ca="1" si="8"/>
        <v>0</v>
      </c>
      <c r="M61" s="183">
        <f t="shared" ca="1" si="9"/>
        <v>660.1099999999999</v>
      </c>
      <c r="N61" s="181">
        <f t="shared" ca="1" si="10"/>
        <v>509.61774339319203</v>
      </c>
      <c r="O61" s="182">
        <f t="shared" ca="1" si="11"/>
        <v>164.16347704179606</v>
      </c>
      <c r="P61" s="182">
        <f t="shared" ca="1" si="12"/>
        <v>9.3553415650118907</v>
      </c>
      <c r="Q61" s="182">
        <f t="shared" ca="1" si="13"/>
        <v>0</v>
      </c>
      <c r="R61" s="183">
        <f t="shared" ca="1" si="14"/>
        <v>683.13656200000003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683.13656200000003</v>
      </c>
      <c r="H62" s="184">
        <f t="shared" ca="1" si="2"/>
        <v>660.11486000000002</v>
      </c>
      <c r="I62" s="185">
        <f t="shared" ca="1" si="5"/>
        <v>492.44</v>
      </c>
      <c r="J62" s="182">
        <f t="shared" ca="1" si="6"/>
        <v>158.63</v>
      </c>
      <c r="K62" s="182">
        <f t="shared" ca="1" si="7"/>
        <v>9.0399999999999991</v>
      </c>
      <c r="L62" s="182">
        <f t="shared" ca="1" si="8"/>
        <v>0</v>
      </c>
      <c r="M62" s="183">
        <f t="shared" ca="1" si="9"/>
        <v>660.1099999999999</v>
      </c>
      <c r="N62" s="181">
        <f t="shared" ca="1" si="10"/>
        <v>509.61774339319203</v>
      </c>
      <c r="O62" s="182">
        <f t="shared" ca="1" si="11"/>
        <v>164.16347704179606</v>
      </c>
      <c r="P62" s="182">
        <f t="shared" ca="1" si="12"/>
        <v>9.3553415650118907</v>
      </c>
      <c r="Q62" s="182">
        <f t="shared" ca="1" si="13"/>
        <v>0</v>
      </c>
      <c r="R62" s="183">
        <f t="shared" ca="1" si="14"/>
        <v>683.13656200000003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528.51750000000004</v>
      </c>
      <c r="H63" s="184">
        <f t="shared" ca="1" si="2"/>
        <v>510.70645999999999</v>
      </c>
      <c r="I63" s="185">
        <f t="shared" ca="1" si="5"/>
        <v>343.04</v>
      </c>
      <c r="J63" s="182">
        <f t="shared" ca="1" si="6"/>
        <v>158.63</v>
      </c>
      <c r="K63" s="182">
        <f t="shared" ca="1" si="7"/>
        <v>9.0399999999999991</v>
      </c>
      <c r="L63" s="182">
        <f t="shared" ca="1" si="8"/>
        <v>0</v>
      </c>
      <c r="M63" s="183">
        <f t="shared" ca="1" si="9"/>
        <v>510.71000000000004</v>
      </c>
      <c r="N63" s="181">
        <f t="shared" ca="1" si="10"/>
        <v>355.00116152023662</v>
      </c>
      <c r="O63" s="182">
        <f t="shared" ca="1" si="11"/>
        <v>164.16113063186546</v>
      </c>
      <c r="P63" s="182">
        <f t="shared" ca="1" si="12"/>
        <v>9.3552078478980256</v>
      </c>
      <c r="Q63" s="182">
        <f t="shared" ca="1" si="13"/>
        <v>0</v>
      </c>
      <c r="R63" s="183">
        <f t="shared" ca="1" si="14"/>
        <v>528.51750000000004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555.51634100000001</v>
      </c>
      <c r="H64" s="184">
        <f t="shared" ca="1" si="2"/>
        <v>536.79543999999999</v>
      </c>
      <c r="I64" s="185">
        <f t="shared" ca="1" si="5"/>
        <v>369.13</v>
      </c>
      <c r="J64" s="182">
        <f t="shared" ca="1" si="6"/>
        <v>158.63</v>
      </c>
      <c r="K64" s="182">
        <f t="shared" ca="1" si="7"/>
        <v>9.0399999999999991</v>
      </c>
      <c r="L64" s="182">
        <f t="shared" ca="1" si="8"/>
        <v>0</v>
      </c>
      <c r="M64" s="183">
        <f t="shared" ca="1" si="9"/>
        <v>536.79999999999995</v>
      </c>
      <c r="N64" s="181">
        <f t="shared" ca="1" si="10"/>
        <v>382.00027375806638</v>
      </c>
      <c r="O64" s="182">
        <f t="shared" ca="1" si="11"/>
        <v>164.16087401793965</v>
      </c>
      <c r="P64" s="182">
        <f t="shared" ca="1" si="12"/>
        <v>9.3551932239940392</v>
      </c>
      <c r="Q64" s="182">
        <f t="shared" ca="1" si="13"/>
        <v>0</v>
      </c>
      <c r="R64" s="183">
        <f t="shared" ca="1" si="14"/>
        <v>555.51634100000012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603.51750000000004</v>
      </c>
      <c r="H65" s="184">
        <f t="shared" ca="1" si="2"/>
        <v>583.17895999999996</v>
      </c>
      <c r="I65" s="185">
        <f t="shared" ca="1" si="5"/>
        <v>415.51</v>
      </c>
      <c r="J65" s="182">
        <f t="shared" ca="1" si="6"/>
        <v>158.63</v>
      </c>
      <c r="K65" s="182">
        <f t="shared" ca="1" si="7"/>
        <v>9.0399999999999991</v>
      </c>
      <c r="L65" s="182">
        <f t="shared" ca="1" si="8"/>
        <v>0</v>
      </c>
      <c r="M65" s="183">
        <f t="shared" ca="1" si="9"/>
        <v>583.17999999999995</v>
      </c>
      <c r="N65" s="181">
        <f t="shared" ca="1" si="10"/>
        <v>430.00026822764841</v>
      </c>
      <c r="O65" s="182">
        <f t="shared" ca="1" si="11"/>
        <v>164.16197576220034</v>
      </c>
      <c r="P65" s="182">
        <f t="shared" ca="1" si="12"/>
        <v>9.3552560101512388</v>
      </c>
      <c r="Q65" s="182">
        <f t="shared" ca="1" si="13"/>
        <v>0</v>
      </c>
      <c r="R65" s="183">
        <f t="shared" ca="1" si="14"/>
        <v>603.51750000000004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604.51750000000004</v>
      </c>
      <c r="H66" s="184">
        <f t="shared" ca="1" si="2"/>
        <v>584.14526000000001</v>
      </c>
      <c r="I66" s="185">
        <f t="shared" ca="1" si="5"/>
        <v>416.48</v>
      </c>
      <c r="J66" s="182">
        <f t="shared" ca="1" si="6"/>
        <v>158.63</v>
      </c>
      <c r="K66" s="182">
        <f t="shared" ca="1" si="7"/>
        <v>9.0399999999999991</v>
      </c>
      <c r="L66" s="182">
        <f t="shared" ca="1" si="8"/>
        <v>0</v>
      </c>
      <c r="M66" s="183">
        <f t="shared" ca="1" si="9"/>
        <v>584.15</v>
      </c>
      <c r="N66" s="181">
        <f t="shared" ca="1" si="10"/>
        <v>431.00136677223327</v>
      </c>
      <c r="O66" s="182">
        <f t="shared" ca="1" si="11"/>
        <v>164.16093644611828</v>
      </c>
      <c r="P66" s="182">
        <f t="shared" ca="1" si="12"/>
        <v>9.3551967816485497</v>
      </c>
      <c r="Q66" s="182">
        <f t="shared" ca="1" si="13"/>
        <v>0</v>
      </c>
      <c r="R66" s="183">
        <f t="shared" ca="1" si="14"/>
        <v>604.51750000000015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658.51750000000004</v>
      </c>
      <c r="H67" s="184">
        <f t="shared" ref="H67:H98" ca="1" si="17">INDIRECT("ISGS_Delhi_pp!" &amp; $V$3 &amp; X67)</f>
        <v>636.32546000000002</v>
      </c>
      <c r="I67" s="185">
        <f t="shared" ca="1" si="5"/>
        <v>468.66</v>
      </c>
      <c r="J67" s="182">
        <f t="shared" ca="1" si="6"/>
        <v>158.63</v>
      </c>
      <c r="K67" s="182">
        <f t="shared" ca="1" si="7"/>
        <v>9.0399999999999991</v>
      </c>
      <c r="L67" s="182">
        <f t="shared" ca="1" si="8"/>
        <v>0</v>
      </c>
      <c r="M67" s="183">
        <f t="shared" ca="1" si="9"/>
        <v>636.32999999999993</v>
      </c>
      <c r="N67" s="181">
        <f t="shared" ca="1" si="10"/>
        <v>485.00119678468729</v>
      </c>
      <c r="O67" s="182">
        <f t="shared" ca="1" si="11"/>
        <v>164.16109726871278</v>
      </c>
      <c r="P67" s="182">
        <f t="shared" ca="1" si="12"/>
        <v>9.3552059466000355</v>
      </c>
      <c r="Q67" s="182">
        <f t="shared" ca="1" si="13"/>
        <v>0</v>
      </c>
      <c r="R67" s="183">
        <f t="shared" ca="1" si="14"/>
        <v>658.51750000000004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635.51750000000004</v>
      </c>
      <c r="H68" s="184">
        <f t="shared" ca="1" si="17"/>
        <v>614.10055999999997</v>
      </c>
      <c r="I68" s="185">
        <f t="shared" ref="I68:I98" ca="1" si="20">INDIRECT("BRPL_EOD!" &amp; $V$3 &amp; X68)</f>
        <v>446.43</v>
      </c>
      <c r="J68" s="182">
        <f t="shared" ref="J68:J98" ca="1" si="21">INDIRECT("BYPL_EOD!" &amp; $V$3 &amp; X68)</f>
        <v>158.63</v>
      </c>
      <c r="K68" s="182">
        <f t="shared" ref="K68:K98" ca="1" si="22">INDIRECT("TPDDL_EOD!" &amp; $V$3 &amp; X68)</f>
        <v>9.0399999999999991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614.09999999999991</v>
      </c>
      <c r="N68" s="181">
        <f t="shared" ref="N68:N98" ca="1" si="25">INDIRECT("BRPL_ISGS_exbus!" &amp; $V$3 &amp; X68)</f>
        <v>461.99980056179777</v>
      </c>
      <c r="O68" s="182">
        <f t="shared" ref="O68:O98" ca="1" si="26">INDIRECT("BYPL_ISGS_exbus!" &amp; $V$3 &amp; X68)</f>
        <v>164.16241821364599</v>
      </c>
      <c r="P68" s="182">
        <f t="shared" ref="P68:P98" ca="1" si="27">INDIRECT("TPDDL_ISGS_exbus!" &amp; $V$3 &amp; X68)</f>
        <v>9.3552812245562595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635.51750000000004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639.51750000000004</v>
      </c>
      <c r="H69" s="184">
        <f t="shared" ca="1" si="17"/>
        <v>617.96576000000005</v>
      </c>
      <c r="I69" s="185">
        <f t="shared" ca="1" si="20"/>
        <v>450.3</v>
      </c>
      <c r="J69" s="182">
        <f t="shared" ca="1" si="21"/>
        <v>158.63</v>
      </c>
      <c r="K69" s="182">
        <f t="shared" ca="1" si="22"/>
        <v>9.0399999999999991</v>
      </c>
      <c r="L69" s="182">
        <f t="shared" ca="1" si="23"/>
        <v>0</v>
      </c>
      <c r="M69" s="183">
        <f t="shared" ca="1" si="24"/>
        <v>617.97</v>
      </c>
      <c r="N69" s="181">
        <f t="shared" ca="1" si="25"/>
        <v>466.00114932763722</v>
      </c>
      <c r="O69" s="182">
        <f t="shared" ca="1" si="26"/>
        <v>164.16114216709551</v>
      </c>
      <c r="P69" s="182">
        <f t="shared" ca="1" si="27"/>
        <v>9.3552085052672442</v>
      </c>
      <c r="Q69" s="182">
        <f t="shared" ca="1" si="28"/>
        <v>0</v>
      </c>
      <c r="R69" s="183">
        <f t="shared" ca="1" si="29"/>
        <v>639.51749999999993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656.51750000000004</v>
      </c>
      <c r="H70" s="184">
        <f t="shared" ca="1" si="17"/>
        <v>634.39286000000004</v>
      </c>
      <c r="I70" s="185">
        <f t="shared" ca="1" si="20"/>
        <v>466.72</v>
      </c>
      <c r="J70" s="182">
        <f t="shared" ca="1" si="21"/>
        <v>158.63</v>
      </c>
      <c r="K70" s="182">
        <f t="shared" ca="1" si="22"/>
        <v>9.0399999999999991</v>
      </c>
      <c r="L70" s="182">
        <f t="shared" ca="1" si="23"/>
        <v>0</v>
      </c>
      <c r="M70" s="183">
        <f t="shared" ca="1" si="24"/>
        <v>634.39</v>
      </c>
      <c r="N70" s="181">
        <f t="shared" ca="1" si="25"/>
        <v>482.99917653178647</v>
      </c>
      <c r="O70" s="182">
        <f t="shared" ca="1" si="26"/>
        <v>164.16300859881147</v>
      </c>
      <c r="P70" s="182">
        <f t="shared" ca="1" si="27"/>
        <v>9.3553148694021022</v>
      </c>
      <c r="Q70" s="182">
        <f t="shared" ca="1" si="28"/>
        <v>0</v>
      </c>
      <c r="R70" s="183">
        <f t="shared" ca="1" si="29"/>
        <v>656.51750000000004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660.11486000000002</v>
      </c>
      <c r="I71" s="185">
        <f t="shared" ca="1" si="20"/>
        <v>492.44</v>
      </c>
      <c r="J71" s="182">
        <f t="shared" ca="1" si="21"/>
        <v>158.63</v>
      </c>
      <c r="K71" s="182">
        <f t="shared" ca="1" si="22"/>
        <v>9.0399999999999991</v>
      </c>
      <c r="L71" s="182">
        <f t="shared" ca="1" si="23"/>
        <v>0</v>
      </c>
      <c r="M71" s="183">
        <f t="shared" ca="1" si="24"/>
        <v>660.1099999999999</v>
      </c>
      <c r="N71" s="181">
        <f t="shared" ca="1" si="25"/>
        <v>509.61774339319203</v>
      </c>
      <c r="O71" s="182">
        <f t="shared" ca="1" si="26"/>
        <v>164.16347704179606</v>
      </c>
      <c r="P71" s="182">
        <f t="shared" ca="1" si="27"/>
        <v>9.3553415650118907</v>
      </c>
      <c r="Q71" s="182">
        <f t="shared" ca="1" si="28"/>
        <v>0</v>
      </c>
      <c r="R71" s="183">
        <f t="shared" ca="1" si="29"/>
        <v>683.13656200000003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660.11486000000002</v>
      </c>
      <c r="I72" s="185">
        <f t="shared" ca="1" si="20"/>
        <v>492.44</v>
      </c>
      <c r="J72" s="182">
        <f t="shared" ca="1" si="21"/>
        <v>158.63</v>
      </c>
      <c r="K72" s="182">
        <f t="shared" ca="1" si="22"/>
        <v>9.0399999999999991</v>
      </c>
      <c r="L72" s="182">
        <f t="shared" ca="1" si="23"/>
        <v>0</v>
      </c>
      <c r="M72" s="183">
        <f t="shared" ca="1" si="24"/>
        <v>660.1099999999999</v>
      </c>
      <c r="N72" s="181">
        <f t="shared" ca="1" si="25"/>
        <v>509.61774339319203</v>
      </c>
      <c r="O72" s="182">
        <f t="shared" ca="1" si="26"/>
        <v>164.16347704179606</v>
      </c>
      <c r="P72" s="182">
        <f t="shared" ca="1" si="27"/>
        <v>9.3553415650118907</v>
      </c>
      <c r="Q72" s="182">
        <f t="shared" ca="1" si="28"/>
        <v>0</v>
      </c>
      <c r="R72" s="183">
        <f t="shared" ca="1" si="29"/>
        <v>683.13656200000003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660.11486000000002</v>
      </c>
      <c r="I73" s="185">
        <f t="shared" ca="1" si="20"/>
        <v>492.44</v>
      </c>
      <c r="J73" s="182">
        <f t="shared" ca="1" si="21"/>
        <v>158.63</v>
      </c>
      <c r="K73" s="182">
        <f t="shared" ca="1" si="22"/>
        <v>9.0399999999999991</v>
      </c>
      <c r="L73" s="182">
        <f t="shared" ca="1" si="23"/>
        <v>0</v>
      </c>
      <c r="M73" s="183">
        <f t="shared" ca="1" si="24"/>
        <v>660.1099999999999</v>
      </c>
      <c r="N73" s="181">
        <f t="shared" ca="1" si="25"/>
        <v>509.61774339319203</v>
      </c>
      <c r="O73" s="182">
        <f t="shared" ca="1" si="26"/>
        <v>164.16347704179606</v>
      </c>
      <c r="P73" s="182">
        <f t="shared" ca="1" si="27"/>
        <v>9.3553415650118907</v>
      </c>
      <c r="Q73" s="182">
        <f t="shared" ca="1" si="28"/>
        <v>0</v>
      </c>
      <c r="R73" s="183">
        <f t="shared" ca="1" si="29"/>
        <v>683.13656200000003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660.11486000000002</v>
      </c>
      <c r="I74" s="185">
        <f t="shared" ca="1" si="20"/>
        <v>492.44</v>
      </c>
      <c r="J74" s="182">
        <f t="shared" ca="1" si="21"/>
        <v>158.63</v>
      </c>
      <c r="K74" s="182">
        <f t="shared" ca="1" si="22"/>
        <v>9.0399999999999991</v>
      </c>
      <c r="L74" s="182">
        <f t="shared" ca="1" si="23"/>
        <v>0</v>
      </c>
      <c r="M74" s="183">
        <f t="shared" ca="1" si="24"/>
        <v>660.1099999999999</v>
      </c>
      <c r="N74" s="181">
        <f t="shared" ca="1" si="25"/>
        <v>509.61774339319203</v>
      </c>
      <c r="O74" s="182">
        <f t="shared" ca="1" si="26"/>
        <v>164.16347704179606</v>
      </c>
      <c r="P74" s="182">
        <f t="shared" ca="1" si="27"/>
        <v>9.3553415650118907</v>
      </c>
      <c r="Q74" s="182">
        <f t="shared" ca="1" si="28"/>
        <v>0</v>
      </c>
      <c r="R74" s="183">
        <f t="shared" ca="1" si="29"/>
        <v>683.13656200000003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660.11486000000002</v>
      </c>
      <c r="I75" s="185">
        <f t="shared" ca="1" si="20"/>
        <v>492.44</v>
      </c>
      <c r="J75" s="182">
        <f t="shared" ca="1" si="21"/>
        <v>158.63</v>
      </c>
      <c r="K75" s="182">
        <f t="shared" ca="1" si="22"/>
        <v>9.0399999999999991</v>
      </c>
      <c r="L75" s="182">
        <f t="shared" ca="1" si="23"/>
        <v>0</v>
      </c>
      <c r="M75" s="183">
        <f t="shared" ca="1" si="24"/>
        <v>660.1099999999999</v>
      </c>
      <c r="N75" s="181">
        <f t="shared" ca="1" si="25"/>
        <v>509.61774339319203</v>
      </c>
      <c r="O75" s="182">
        <f t="shared" ca="1" si="26"/>
        <v>164.16347704179606</v>
      </c>
      <c r="P75" s="182">
        <f t="shared" ca="1" si="27"/>
        <v>9.3553415650118907</v>
      </c>
      <c r="Q75" s="182">
        <f t="shared" ca="1" si="28"/>
        <v>0</v>
      </c>
      <c r="R75" s="183">
        <f t="shared" ca="1" si="29"/>
        <v>683.13656200000003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660.11486000000002</v>
      </c>
      <c r="I76" s="185">
        <f t="shared" ca="1" si="20"/>
        <v>492.44</v>
      </c>
      <c r="J76" s="182">
        <f t="shared" ca="1" si="21"/>
        <v>158.63</v>
      </c>
      <c r="K76" s="182">
        <f t="shared" ca="1" si="22"/>
        <v>9.0399999999999991</v>
      </c>
      <c r="L76" s="182">
        <f t="shared" ca="1" si="23"/>
        <v>0</v>
      </c>
      <c r="M76" s="183">
        <f t="shared" ca="1" si="24"/>
        <v>660.1099999999999</v>
      </c>
      <c r="N76" s="181">
        <f t="shared" ca="1" si="25"/>
        <v>509.61774339319203</v>
      </c>
      <c r="O76" s="182">
        <f t="shared" ca="1" si="26"/>
        <v>164.16347704179606</v>
      </c>
      <c r="P76" s="182">
        <f t="shared" ca="1" si="27"/>
        <v>9.3553415650118907</v>
      </c>
      <c r="Q76" s="182">
        <f t="shared" ca="1" si="28"/>
        <v>0</v>
      </c>
      <c r="R76" s="183">
        <f t="shared" ca="1" si="29"/>
        <v>683.13656200000003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660.11486000000002</v>
      </c>
      <c r="I77" s="185">
        <f t="shared" ca="1" si="20"/>
        <v>492.44</v>
      </c>
      <c r="J77" s="182">
        <f t="shared" ca="1" si="21"/>
        <v>158.63</v>
      </c>
      <c r="K77" s="182">
        <f t="shared" ca="1" si="22"/>
        <v>9.0399999999999991</v>
      </c>
      <c r="L77" s="182">
        <f t="shared" ca="1" si="23"/>
        <v>0</v>
      </c>
      <c r="M77" s="183">
        <f t="shared" ca="1" si="24"/>
        <v>660.1099999999999</v>
      </c>
      <c r="N77" s="181">
        <f t="shared" ca="1" si="25"/>
        <v>509.61774339319203</v>
      </c>
      <c r="O77" s="182">
        <f t="shared" ca="1" si="26"/>
        <v>164.16347704179606</v>
      </c>
      <c r="P77" s="182">
        <f t="shared" ca="1" si="27"/>
        <v>9.3553415650118907</v>
      </c>
      <c r="Q77" s="182">
        <f t="shared" ca="1" si="28"/>
        <v>0</v>
      </c>
      <c r="R77" s="183">
        <f t="shared" ca="1" si="29"/>
        <v>683.13656200000003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660.11486000000002</v>
      </c>
      <c r="I78" s="185">
        <f t="shared" ca="1" si="20"/>
        <v>492.44</v>
      </c>
      <c r="J78" s="182">
        <f t="shared" ca="1" si="21"/>
        <v>158.63</v>
      </c>
      <c r="K78" s="182">
        <f t="shared" ca="1" si="22"/>
        <v>9.0399999999999991</v>
      </c>
      <c r="L78" s="182">
        <f t="shared" ca="1" si="23"/>
        <v>0</v>
      </c>
      <c r="M78" s="183">
        <f t="shared" ca="1" si="24"/>
        <v>660.1099999999999</v>
      </c>
      <c r="N78" s="181">
        <f t="shared" ca="1" si="25"/>
        <v>509.61774339319203</v>
      </c>
      <c r="O78" s="182">
        <f t="shared" ca="1" si="26"/>
        <v>164.16347704179606</v>
      </c>
      <c r="P78" s="182">
        <f t="shared" ca="1" si="27"/>
        <v>9.3553415650118907</v>
      </c>
      <c r="Q78" s="182">
        <f t="shared" ca="1" si="28"/>
        <v>0</v>
      </c>
      <c r="R78" s="183">
        <f t="shared" ca="1" si="29"/>
        <v>683.13656200000003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660.11486000000002</v>
      </c>
      <c r="I79" s="185">
        <f t="shared" ca="1" si="20"/>
        <v>492.44</v>
      </c>
      <c r="J79" s="182">
        <f t="shared" ca="1" si="21"/>
        <v>158.63</v>
      </c>
      <c r="K79" s="182">
        <f t="shared" ca="1" si="22"/>
        <v>9.0399999999999991</v>
      </c>
      <c r="L79" s="182">
        <f t="shared" ca="1" si="23"/>
        <v>0</v>
      </c>
      <c r="M79" s="183">
        <f t="shared" ca="1" si="24"/>
        <v>660.1099999999999</v>
      </c>
      <c r="N79" s="181">
        <f t="shared" ca="1" si="25"/>
        <v>509.61774339319203</v>
      </c>
      <c r="O79" s="182">
        <f t="shared" ca="1" si="26"/>
        <v>164.16347704179606</v>
      </c>
      <c r="P79" s="182">
        <f t="shared" ca="1" si="27"/>
        <v>9.3553415650118907</v>
      </c>
      <c r="Q79" s="182">
        <f t="shared" ca="1" si="28"/>
        <v>0</v>
      </c>
      <c r="R79" s="183">
        <f t="shared" ca="1" si="29"/>
        <v>683.13656200000003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660.11486000000002</v>
      </c>
      <c r="I80" s="185">
        <f t="shared" ca="1" si="20"/>
        <v>492.44</v>
      </c>
      <c r="J80" s="182">
        <f t="shared" ca="1" si="21"/>
        <v>158.63</v>
      </c>
      <c r="K80" s="182">
        <f t="shared" ca="1" si="22"/>
        <v>9.0399999999999991</v>
      </c>
      <c r="L80" s="182">
        <f t="shared" ca="1" si="23"/>
        <v>0</v>
      </c>
      <c r="M80" s="183">
        <f t="shared" ca="1" si="24"/>
        <v>660.1099999999999</v>
      </c>
      <c r="N80" s="181">
        <f t="shared" ca="1" si="25"/>
        <v>509.61774339319203</v>
      </c>
      <c r="O80" s="182">
        <f t="shared" ca="1" si="26"/>
        <v>164.16347704179606</v>
      </c>
      <c r="P80" s="182">
        <f t="shared" ca="1" si="27"/>
        <v>9.3553415650118907</v>
      </c>
      <c r="Q80" s="182">
        <f t="shared" ca="1" si="28"/>
        <v>0</v>
      </c>
      <c r="R80" s="183">
        <f t="shared" ca="1" si="29"/>
        <v>683.13656200000003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660.11486000000002</v>
      </c>
      <c r="I81" s="185">
        <f t="shared" ca="1" si="20"/>
        <v>492.44</v>
      </c>
      <c r="J81" s="182">
        <f t="shared" ca="1" si="21"/>
        <v>158.63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660.1099999999999</v>
      </c>
      <c r="N81" s="181">
        <f t="shared" ca="1" si="25"/>
        <v>509.61774339319203</v>
      </c>
      <c r="O81" s="182">
        <f t="shared" ca="1" si="26"/>
        <v>164.16347704179606</v>
      </c>
      <c r="P81" s="182">
        <f t="shared" ca="1" si="27"/>
        <v>9.3553415650118907</v>
      </c>
      <c r="Q81" s="182">
        <f t="shared" ca="1" si="28"/>
        <v>0</v>
      </c>
      <c r="R81" s="183">
        <f t="shared" ca="1" si="29"/>
        <v>683.13656200000003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660.11486000000002</v>
      </c>
      <c r="I82" s="185">
        <f t="shared" ca="1" si="20"/>
        <v>492.44</v>
      </c>
      <c r="J82" s="182">
        <f t="shared" ca="1" si="21"/>
        <v>158.63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660.1099999999999</v>
      </c>
      <c r="N82" s="181">
        <f t="shared" ca="1" si="25"/>
        <v>509.61774339319203</v>
      </c>
      <c r="O82" s="182">
        <f t="shared" ca="1" si="26"/>
        <v>164.16347704179606</v>
      </c>
      <c r="P82" s="182">
        <f t="shared" ca="1" si="27"/>
        <v>9.3553415650118907</v>
      </c>
      <c r="Q82" s="182">
        <f t="shared" ca="1" si="28"/>
        <v>0</v>
      </c>
      <c r="R82" s="183">
        <f t="shared" ca="1" si="29"/>
        <v>683.13656200000003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660.11486000000002</v>
      </c>
      <c r="I83" s="185">
        <f t="shared" ca="1" si="20"/>
        <v>492.44</v>
      </c>
      <c r="J83" s="182">
        <f t="shared" ca="1" si="21"/>
        <v>158.63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660.1099999999999</v>
      </c>
      <c r="N83" s="181">
        <f t="shared" ca="1" si="25"/>
        <v>509.61774339319203</v>
      </c>
      <c r="O83" s="182">
        <f t="shared" ca="1" si="26"/>
        <v>164.16347704179606</v>
      </c>
      <c r="P83" s="182">
        <f t="shared" ca="1" si="27"/>
        <v>9.3553415650118907</v>
      </c>
      <c r="Q83" s="182">
        <f t="shared" ca="1" si="28"/>
        <v>0</v>
      </c>
      <c r="R83" s="183">
        <f t="shared" ca="1" si="29"/>
        <v>683.13656200000003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660.11486000000002</v>
      </c>
      <c r="I84" s="185">
        <f t="shared" ca="1" si="20"/>
        <v>492.44</v>
      </c>
      <c r="J84" s="182">
        <f t="shared" ca="1" si="21"/>
        <v>158.63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660.1099999999999</v>
      </c>
      <c r="N84" s="181">
        <f t="shared" ca="1" si="25"/>
        <v>509.61774339319203</v>
      </c>
      <c r="O84" s="182">
        <f t="shared" ca="1" si="26"/>
        <v>164.16347704179606</v>
      </c>
      <c r="P84" s="182">
        <f t="shared" ca="1" si="27"/>
        <v>9.3553415650118907</v>
      </c>
      <c r="Q84" s="182">
        <f t="shared" ca="1" si="28"/>
        <v>0</v>
      </c>
      <c r="R84" s="183">
        <f t="shared" ca="1" si="29"/>
        <v>683.13656200000003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660.11486000000002</v>
      </c>
      <c r="I85" s="185">
        <f t="shared" ca="1" si="20"/>
        <v>492.44</v>
      </c>
      <c r="J85" s="182">
        <f t="shared" ca="1" si="21"/>
        <v>158.63</v>
      </c>
      <c r="K85" s="182">
        <f t="shared" ca="1" si="22"/>
        <v>9.0399999999999991</v>
      </c>
      <c r="L85" s="182">
        <f t="shared" ca="1" si="23"/>
        <v>0</v>
      </c>
      <c r="M85" s="183">
        <f t="shared" ca="1" si="24"/>
        <v>660.1099999999999</v>
      </c>
      <c r="N85" s="181">
        <f t="shared" ca="1" si="25"/>
        <v>509.61774339319203</v>
      </c>
      <c r="O85" s="182">
        <f t="shared" ca="1" si="26"/>
        <v>164.16347704179606</v>
      </c>
      <c r="P85" s="182">
        <f t="shared" ca="1" si="27"/>
        <v>9.3553415650118907</v>
      </c>
      <c r="Q85" s="182">
        <f t="shared" ca="1" si="28"/>
        <v>0</v>
      </c>
      <c r="R85" s="183">
        <f t="shared" ca="1" si="29"/>
        <v>683.13656200000003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660.11486000000002</v>
      </c>
      <c r="I86" s="185">
        <f t="shared" ca="1" si="20"/>
        <v>492.44</v>
      </c>
      <c r="J86" s="182">
        <f t="shared" ca="1" si="21"/>
        <v>158.63</v>
      </c>
      <c r="K86" s="182">
        <f t="shared" ca="1" si="22"/>
        <v>9.0399999999999991</v>
      </c>
      <c r="L86" s="182">
        <f t="shared" ca="1" si="23"/>
        <v>0</v>
      </c>
      <c r="M86" s="183">
        <f t="shared" ca="1" si="24"/>
        <v>660.1099999999999</v>
      </c>
      <c r="N86" s="181">
        <f t="shared" ca="1" si="25"/>
        <v>509.61774339319203</v>
      </c>
      <c r="O86" s="182">
        <f t="shared" ca="1" si="26"/>
        <v>164.16347704179606</v>
      </c>
      <c r="P86" s="182">
        <f t="shared" ca="1" si="27"/>
        <v>9.3553415650118907</v>
      </c>
      <c r="Q86" s="182">
        <f t="shared" ca="1" si="28"/>
        <v>0</v>
      </c>
      <c r="R86" s="183">
        <f t="shared" ca="1" si="29"/>
        <v>683.13656200000003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660.11486000000002</v>
      </c>
      <c r="I87" s="185">
        <f t="shared" ca="1" si="20"/>
        <v>492.44</v>
      </c>
      <c r="J87" s="182">
        <f t="shared" ca="1" si="21"/>
        <v>158.63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660.1099999999999</v>
      </c>
      <c r="N87" s="181">
        <f t="shared" ca="1" si="25"/>
        <v>509.61774339319203</v>
      </c>
      <c r="O87" s="182">
        <f t="shared" ca="1" si="26"/>
        <v>164.16347704179606</v>
      </c>
      <c r="P87" s="182">
        <f t="shared" ca="1" si="27"/>
        <v>9.3553415650118907</v>
      </c>
      <c r="Q87" s="182">
        <f t="shared" ca="1" si="28"/>
        <v>0</v>
      </c>
      <c r="R87" s="183">
        <f t="shared" ca="1" si="29"/>
        <v>683.13656200000003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660.11486000000002</v>
      </c>
      <c r="I88" s="185">
        <f t="shared" ca="1" si="20"/>
        <v>492.44</v>
      </c>
      <c r="J88" s="182">
        <f t="shared" ca="1" si="21"/>
        <v>158.63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660.1099999999999</v>
      </c>
      <c r="N88" s="181">
        <f t="shared" ca="1" si="25"/>
        <v>509.61774339319203</v>
      </c>
      <c r="O88" s="182">
        <f t="shared" ca="1" si="26"/>
        <v>164.16347704179606</v>
      </c>
      <c r="P88" s="182">
        <f t="shared" ca="1" si="27"/>
        <v>9.3553415650118907</v>
      </c>
      <c r="Q88" s="182">
        <f t="shared" ca="1" si="28"/>
        <v>0</v>
      </c>
      <c r="R88" s="183">
        <f t="shared" ca="1" si="29"/>
        <v>683.13656200000003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660.11486000000002</v>
      </c>
      <c r="I89" s="185">
        <f t="shared" ca="1" si="20"/>
        <v>492.44</v>
      </c>
      <c r="J89" s="182">
        <f t="shared" ca="1" si="21"/>
        <v>158.63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660.1099999999999</v>
      </c>
      <c r="N89" s="181">
        <f t="shared" ca="1" si="25"/>
        <v>509.61774339319203</v>
      </c>
      <c r="O89" s="182">
        <f t="shared" ca="1" si="26"/>
        <v>164.16347704179606</v>
      </c>
      <c r="P89" s="182">
        <f t="shared" ca="1" si="27"/>
        <v>9.3553415650118907</v>
      </c>
      <c r="Q89" s="182">
        <f t="shared" ca="1" si="28"/>
        <v>0</v>
      </c>
      <c r="R89" s="183">
        <f t="shared" ca="1" si="29"/>
        <v>683.13656200000003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660.11486000000002</v>
      </c>
      <c r="I90" s="185">
        <f t="shared" ca="1" si="20"/>
        <v>492.44</v>
      </c>
      <c r="J90" s="182">
        <f t="shared" ca="1" si="21"/>
        <v>158.63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660.1099999999999</v>
      </c>
      <c r="N90" s="181">
        <f t="shared" ca="1" si="25"/>
        <v>509.61774339319203</v>
      </c>
      <c r="O90" s="182">
        <f t="shared" ca="1" si="26"/>
        <v>164.16347704179606</v>
      </c>
      <c r="P90" s="182">
        <f t="shared" ca="1" si="27"/>
        <v>9.3553415650118907</v>
      </c>
      <c r="Q90" s="182">
        <f t="shared" ca="1" si="28"/>
        <v>0</v>
      </c>
      <c r="R90" s="183">
        <f t="shared" ca="1" si="29"/>
        <v>683.13656200000003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660.11486000000002</v>
      </c>
      <c r="I91" s="185">
        <f t="shared" ca="1" si="20"/>
        <v>492.44</v>
      </c>
      <c r="J91" s="182">
        <f t="shared" ca="1" si="21"/>
        <v>158.63</v>
      </c>
      <c r="K91" s="182">
        <f t="shared" ca="1" si="22"/>
        <v>9.0399999999999991</v>
      </c>
      <c r="L91" s="182">
        <f t="shared" ca="1" si="23"/>
        <v>0</v>
      </c>
      <c r="M91" s="183">
        <f t="shared" ca="1" si="24"/>
        <v>660.1099999999999</v>
      </c>
      <c r="N91" s="181">
        <f t="shared" ca="1" si="25"/>
        <v>509.61774339319203</v>
      </c>
      <c r="O91" s="182">
        <f t="shared" ca="1" si="26"/>
        <v>164.16347704179606</v>
      </c>
      <c r="P91" s="182">
        <f t="shared" ca="1" si="27"/>
        <v>9.3553415650118907</v>
      </c>
      <c r="Q91" s="182">
        <f t="shared" ca="1" si="28"/>
        <v>0</v>
      </c>
      <c r="R91" s="183">
        <f t="shared" ca="1" si="29"/>
        <v>683.13656200000003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660.11486000000002</v>
      </c>
      <c r="I92" s="185">
        <f t="shared" ca="1" si="20"/>
        <v>492.44</v>
      </c>
      <c r="J92" s="182">
        <f t="shared" ca="1" si="21"/>
        <v>158.63</v>
      </c>
      <c r="K92" s="182">
        <f t="shared" ca="1" si="22"/>
        <v>9.0399999999999991</v>
      </c>
      <c r="L92" s="182">
        <f t="shared" ca="1" si="23"/>
        <v>0</v>
      </c>
      <c r="M92" s="183">
        <f t="shared" ca="1" si="24"/>
        <v>660.1099999999999</v>
      </c>
      <c r="N92" s="181">
        <f t="shared" ca="1" si="25"/>
        <v>509.61774339319203</v>
      </c>
      <c r="O92" s="182">
        <f t="shared" ca="1" si="26"/>
        <v>164.16347704179606</v>
      </c>
      <c r="P92" s="182">
        <f t="shared" ca="1" si="27"/>
        <v>9.3553415650118907</v>
      </c>
      <c r="Q92" s="182">
        <f t="shared" ca="1" si="28"/>
        <v>0</v>
      </c>
      <c r="R92" s="183">
        <f t="shared" ca="1" si="29"/>
        <v>683.13656200000003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660.11486000000002</v>
      </c>
      <c r="I93" s="185">
        <f t="shared" ca="1" si="20"/>
        <v>492.44</v>
      </c>
      <c r="J93" s="182">
        <f t="shared" ca="1" si="21"/>
        <v>158.63</v>
      </c>
      <c r="K93" s="182">
        <f t="shared" ca="1" si="22"/>
        <v>9.0399999999999991</v>
      </c>
      <c r="L93" s="182">
        <f t="shared" ca="1" si="23"/>
        <v>0</v>
      </c>
      <c r="M93" s="183">
        <f t="shared" ca="1" si="24"/>
        <v>660.1099999999999</v>
      </c>
      <c r="N93" s="181">
        <f t="shared" ca="1" si="25"/>
        <v>509.61774339319203</v>
      </c>
      <c r="O93" s="182">
        <f t="shared" ca="1" si="26"/>
        <v>164.16347704179606</v>
      </c>
      <c r="P93" s="182">
        <f t="shared" ca="1" si="27"/>
        <v>9.3553415650118907</v>
      </c>
      <c r="Q93" s="182">
        <f t="shared" ca="1" si="28"/>
        <v>0</v>
      </c>
      <c r="R93" s="183">
        <f t="shared" ca="1" si="29"/>
        <v>683.13656200000003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660.11486000000002</v>
      </c>
      <c r="I94" s="185">
        <f t="shared" ca="1" si="20"/>
        <v>492.44</v>
      </c>
      <c r="J94" s="182">
        <f t="shared" ca="1" si="21"/>
        <v>158.63</v>
      </c>
      <c r="K94" s="182">
        <f t="shared" ca="1" si="22"/>
        <v>9.0399999999999991</v>
      </c>
      <c r="L94" s="182">
        <f t="shared" ca="1" si="23"/>
        <v>0</v>
      </c>
      <c r="M94" s="183">
        <f t="shared" ca="1" si="24"/>
        <v>660.1099999999999</v>
      </c>
      <c r="N94" s="181">
        <f t="shared" ca="1" si="25"/>
        <v>509.61774339319203</v>
      </c>
      <c r="O94" s="182">
        <f t="shared" ca="1" si="26"/>
        <v>164.16347704179606</v>
      </c>
      <c r="P94" s="182">
        <f t="shared" ca="1" si="27"/>
        <v>9.3553415650118907</v>
      </c>
      <c r="Q94" s="182">
        <f t="shared" ca="1" si="28"/>
        <v>0</v>
      </c>
      <c r="R94" s="183">
        <f t="shared" ca="1" si="29"/>
        <v>683.13656200000003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660.11486000000002</v>
      </c>
      <c r="I95" s="185">
        <f t="shared" ca="1" si="20"/>
        <v>492.44</v>
      </c>
      <c r="J95" s="182">
        <f t="shared" ca="1" si="21"/>
        <v>158.63</v>
      </c>
      <c r="K95" s="182">
        <f t="shared" ca="1" si="22"/>
        <v>9.0399999999999991</v>
      </c>
      <c r="L95" s="182">
        <f t="shared" ca="1" si="23"/>
        <v>0</v>
      </c>
      <c r="M95" s="183">
        <f t="shared" ca="1" si="24"/>
        <v>660.1099999999999</v>
      </c>
      <c r="N95" s="181">
        <f t="shared" ca="1" si="25"/>
        <v>509.61774339319203</v>
      </c>
      <c r="O95" s="182">
        <f t="shared" ca="1" si="26"/>
        <v>164.16347704179606</v>
      </c>
      <c r="P95" s="182">
        <f t="shared" ca="1" si="27"/>
        <v>9.3553415650118907</v>
      </c>
      <c r="Q95" s="182">
        <f t="shared" ca="1" si="28"/>
        <v>0</v>
      </c>
      <c r="R95" s="183">
        <f t="shared" ca="1" si="29"/>
        <v>683.13656200000003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660.11486000000002</v>
      </c>
      <c r="I96" s="185">
        <f t="shared" ca="1" si="20"/>
        <v>492.44</v>
      </c>
      <c r="J96" s="182">
        <f t="shared" ca="1" si="21"/>
        <v>158.63</v>
      </c>
      <c r="K96" s="182">
        <f t="shared" ca="1" si="22"/>
        <v>9.0399999999999991</v>
      </c>
      <c r="L96" s="182">
        <f t="shared" ca="1" si="23"/>
        <v>0</v>
      </c>
      <c r="M96" s="183">
        <f t="shared" ca="1" si="24"/>
        <v>660.1099999999999</v>
      </c>
      <c r="N96" s="181">
        <f t="shared" ca="1" si="25"/>
        <v>509.61774339319203</v>
      </c>
      <c r="O96" s="182">
        <f t="shared" ca="1" si="26"/>
        <v>164.16347704179606</v>
      </c>
      <c r="P96" s="182">
        <f t="shared" ca="1" si="27"/>
        <v>9.3553415650118907</v>
      </c>
      <c r="Q96" s="182">
        <f t="shared" ca="1" si="28"/>
        <v>0</v>
      </c>
      <c r="R96" s="183">
        <f t="shared" ca="1" si="29"/>
        <v>683.13656200000003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660.11486000000002</v>
      </c>
      <c r="I97" s="185">
        <f t="shared" ca="1" si="20"/>
        <v>492.44</v>
      </c>
      <c r="J97" s="182">
        <f t="shared" ca="1" si="21"/>
        <v>158.63</v>
      </c>
      <c r="K97" s="182">
        <f t="shared" ca="1" si="22"/>
        <v>9.0399999999999991</v>
      </c>
      <c r="L97" s="182">
        <f t="shared" ca="1" si="23"/>
        <v>0</v>
      </c>
      <c r="M97" s="183">
        <f t="shared" ca="1" si="24"/>
        <v>660.1099999999999</v>
      </c>
      <c r="N97" s="181">
        <f t="shared" ca="1" si="25"/>
        <v>509.61774339319203</v>
      </c>
      <c r="O97" s="182">
        <f t="shared" ca="1" si="26"/>
        <v>164.16347704179606</v>
      </c>
      <c r="P97" s="182">
        <f t="shared" ca="1" si="27"/>
        <v>9.3553415650118907</v>
      </c>
      <c r="Q97" s="182">
        <f t="shared" ca="1" si="28"/>
        <v>0</v>
      </c>
      <c r="R97" s="183">
        <f t="shared" ca="1" si="29"/>
        <v>683.13656200000003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660.11486000000002</v>
      </c>
      <c r="I98" s="190">
        <f t="shared" ca="1" si="20"/>
        <v>492.44</v>
      </c>
      <c r="J98" s="187">
        <f t="shared" ca="1" si="21"/>
        <v>158.63</v>
      </c>
      <c r="K98" s="187">
        <f t="shared" ca="1" si="22"/>
        <v>9.0399999999999991</v>
      </c>
      <c r="L98" s="187">
        <f t="shared" ca="1" si="23"/>
        <v>0</v>
      </c>
      <c r="M98" s="188">
        <f t="shared" ca="1" si="24"/>
        <v>660.1099999999999</v>
      </c>
      <c r="N98" s="186">
        <f t="shared" ca="1" si="25"/>
        <v>509.61774339319203</v>
      </c>
      <c r="O98" s="187">
        <f t="shared" ca="1" si="26"/>
        <v>164.16347704179606</v>
      </c>
      <c r="P98" s="187">
        <f t="shared" ca="1" si="27"/>
        <v>9.3553415650118907</v>
      </c>
      <c r="Q98" s="187">
        <f t="shared" ca="1" si="28"/>
        <v>0</v>
      </c>
      <c r="R98" s="188">
        <f t="shared" ca="1" si="29"/>
        <v>683.13656200000003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15.730176490500003</v>
      </c>
      <c r="H99" s="59">
        <f t="shared" ca="1" si="30"/>
        <v>15.200069544500009</v>
      </c>
      <c r="I99" s="173">
        <f t="shared" ca="1" si="30"/>
        <v>11.283537500000021</v>
      </c>
      <c r="J99" s="54">
        <f t="shared" ca="1" si="30"/>
        <v>3.6994824999999918</v>
      </c>
      <c r="K99" s="54">
        <f t="shared" ca="1" si="30"/>
        <v>0.21695499999999973</v>
      </c>
      <c r="L99" s="54">
        <f t="shared" ca="1" si="30"/>
        <v>0</v>
      </c>
      <c r="M99" s="55">
        <f t="shared" ca="1" si="30"/>
        <v>15.199975000000009</v>
      </c>
      <c r="N99" s="56">
        <f t="shared" ca="1" si="30"/>
        <v>11.67712717997723</v>
      </c>
      <c r="O99" s="54">
        <f t="shared" ca="1" si="30"/>
        <v>3.8285265550950345</v>
      </c>
      <c r="P99" s="54">
        <f t="shared" ca="1" si="30"/>
        <v>0.22452275542776234</v>
      </c>
      <c r="Q99" s="54">
        <f t="shared" ca="1" si="30"/>
        <v>0</v>
      </c>
      <c r="R99" s="55">
        <f t="shared" ca="1" si="30"/>
        <v>15.730176490500003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45205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45205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45205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2023-10-17T08:38:04Z</dcterms:modified>
</cp:coreProperties>
</file>